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072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G27" i="1" l="1"/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G70" i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J51" i="1"/>
  <c r="J62" i="1" s="1"/>
  <c r="I51" i="1"/>
  <c r="I62" i="1" s="1"/>
  <c r="H51" i="1"/>
  <c r="H62" i="1" s="1"/>
  <c r="G51" i="1"/>
  <c r="G62" i="1" s="1"/>
  <c r="F51" i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I32" i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J13" i="1"/>
  <c r="J24" i="1" s="1"/>
  <c r="I13" i="1"/>
  <c r="I24" i="1" s="1"/>
  <c r="H13" i="1"/>
  <c r="G13" i="1"/>
  <c r="F13" i="1"/>
  <c r="F24" i="1" s="1"/>
  <c r="L24" i="1" l="1"/>
  <c r="L62" i="1"/>
  <c r="H195" i="1"/>
  <c r="F176" i="1"/>
  <c r="J157" i="1"/>
  <c r="H138" i="1"/>
  <c r="F119" i="1"/>
  <c r="J100" i="1"/>
  <c r="H81" i="1"/>
  <c r="G81" i="1"/>
  <c r="F62" i="1"/>
  <c r="J43" i="1"/>
  <c r="I43" i="1"/>
  <c r="I196" i="1" s="1"/>
  <c r="H24" i="1"/>
  <c r="G24" i="1"/>
  <c r="L196" i="1"/>
  <c r="F196" i="1" l="1"/>
  <c r="J196" i="1"/>
  <c r="G196" i="1"/>
  <c r="H196" i="1"/>
</calcChain>
</file>

<file path=xl/sharedStrings.xml><?xml version="1.0" encoding="utf-8"?>
<sst xmlns="http://schemas.openxmlformats.org/spreadsheetml/2006/main" count="347" uniqueCount="108">
  <si>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</si>
  <si>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</si>
  <si>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</si>
  <si>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</si>
  <si>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</si>
  <si>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</si>
  <si>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</si>
  <si>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</si>
  <si>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</si>
  <si>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</si>
  <si>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</si>
  <si>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</si>
  <si>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</si>
  <si>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</si>
  <si>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</si>
  <si>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</si>
  <si>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</si>
  <si>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</si>
  <si>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</si>
  <si>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</si>
  <si>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</si>
  <si>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</si>
  <si>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</si>
  <si>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</si>
  <si>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</si>
  <si>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</si>
  <si>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</si>
  <si>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</si>
  <si>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</si>
  <si>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</si>
  <si>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</si>
  <si>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</si>
  <si>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</si>
  <si>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</si>
  <si>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</si>
  <si>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</si>
  <si>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</si>
  <si>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</si>
  <si>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</si>
  <si>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МАОУ"Слободо-Туринская СОШ №2"</t>
  </si>
  <si>
    <t>директор</t>
  </si>
  <si>
    <t>Сидорова О. М.</t>
  </si>
  <si>
    <t>Каша рисовая молочная</t>
  </si>
  <si>
    <t>Биточки куриные</t>
  </si>
  <si>
    <t>Какао с молоком</t>
  </si>
  <si>
    <t>Хлеб витаминизированный</t>
  </si>
  <si>
    <t>выпечка</t>
  </si>
  <si>
    <t>Булочка</t>
  </si>
  <si>
    <t>Пюре картофельное</t>
  </si>
  <si>
    <t>Рыба припущенная</t>
  </si>
  <si>
    <t>Огурцы свежие в нарезке</t>
  </si>
  <si>
    <t>Напиток витаминизированный</t>
  </si>
  <si>
    <t>промыш</t>
  </si>
  <si>
    <t>Груша</t>
  </si>
  <si>
    <t>Омлет натуральный</t>
  </si>
  <si>
    <t>Сыр (порционно)</t>
  </si>
  <si>
    <t>Кофейный напиток</t>
  </si>
  <si>
    <t>Масло сливочное (порционно)</t>
  </si>
  <si>
    <t>Каша гречневая рассыпчетая</t>
  </si>
  <si>
    <t>Тефтели</t>
  </si>
  <si>
    <t>Сок</t>
  </si>
  <si>
    <t>Яблоко</t>
  </si>
  <si>
    <t>Овощное рагу</t>
  </si>
  <si>
    <t>Биточки</t>
  </si>
  <si>
    <t>Кисель</t>
  </si>
  <si>
    <t>Печенье</t>
  </si>
  <si>
    <t>Каша пшенная молочная</t>
  </si>
  <si>
    <t>Сыр порционно</t>
  </si>
  <si>
    <t>Рогалик с повидлом</t>
  </si>
  <si>
    <t>Макароны с маслом</t>
  </si>
  <si>
    <t>Огурцы свежие (нарезка)</t>
  </si>
  <si>
    <t>Гуляш</t>
  </si>
  <si>
    <t>Чай с молоком</t>
  </si>
  <si>
    <t>Мандарин</t>
  </si>
  <si>
    <t>Салат из свежей капусты</t>
  </si>
  <si>
    <t>Плов</t>
  </si>
  <si>
    <t>Помидоры свежие (нарезка)</t>
  </si>
  <si>
    <t xml:space="preserve">Картофельное пюре </t>
  </si>
  <si>
    <t>Кура запеченное</t>
  </si>
  <si>
    <t>Запеканка творожная со сгущенным молоком</t>
  </si>
  <si>
    <t>Банан</t>
  </si>
  <si>
    <t>Суп рыбный</t>
  </si>
  <si>
    <t>Греча с маслом</t>
  </si>
  <si>
    <t>Компот сухофруктов</t>
  </si>
  <si>
    <t>Хлеб ржаной</t>
  </si>
  <si>
    <t>Суп овощной со сметаной</t>
  </si>
  <si>
    <t>Салат из свежих огурцов</t>
  </si>
  <si>
    <t>Суп картофельный с крупой</t>
  </si>
  <si>
    <t>Бефстрогонов</t>
  </si>
  <si>
    <t>Компот их сухофруктов</t>
  </si>
  <si>
    <t>Борщ со сметаной</t>
  </si>
  <si>
    <t>Картофель отварной (запеченный)</t>
  </si>
  <si>
    <t>Салат из свежих помидор</t>
  </si>
  <si>
    <t>Щи из свежей капусты</t>
  </si>
  <si>
    <t>Плов из птицы</t>
  </si>
  <si>
    <t>Напиток витаминизированный "Витошка"</t>
  </si>
  <si>
    <t>Суп-пюре из картофеля с гренками</t>
  </si>
  <si>
    <t>Котлета рубленая</t>
  </si>
  <si>
    <t>Соус томатный</t>
  </si>
  <si>
    <t>Суп картофельный</t>
  </si>
  <si>
    <t>Рис отваронй</t>
  </si>
  <si>
    <t>Суп Рассольник</t>
  </si>
  <si>
    <t>Картофельное пюре</t>
  </si>
  <si>
    <t>Котлета рыбная</t>
  </si>
  <si>
    <t>Компот из сухофруктов</t>
  </si>
  <si>
    <t>Макароны отварные</t>
  </si>
  <si>
    <t>Суп гороховый</t>
  </si>
  <si>
    <t>Рагу овощное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</si>
</sst>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J3" sqref="J3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4" t="s">
        <v>39</v>
      </c>
      <c r="D1" s="55"/>
      <c r="E1" s="55"/>
      <c r="F1" s="12" t="s">
        <v>16</v>
      </c>
      <c r="G1" s="2" t="s">
        <v>17</v>
      </c>
      <c r="H1" s="56" t="s">
        <v>40</v>
      </c>
      <c r="I1" s="56"/>
      <c r="J1" s="56"/>
      <c r="K1" s="56"/>
    </row>
    <row r="2" spans="1:12" ht="17.399999999999999" x14ac:dyDescent="0.25">
      <c r="A2" s="35" t="s">
        <v>6</v>
      </c>
      <c r="C2" s="2"/>
      <c r="G2" s="2" t="s">
        <v>18</v>
      </c>
      <c r="H2" s="56" t="s">
        <v>41</v>
      </c>
      <c r="I2" s="56"/>
      <c r="J2" s="56"/>
      <c r="K2" s="56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0.6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39" t="s">
        <v>42</v>
      </c>
      <c r="F6" s="40">
        <v>200</v>
      </c>
      <c r="G6" s="40">
        <v>5.4</v>
      </c>
      <c r="H6" s="40">
        <v>8.4</v>
      </c>
      <c r="I6" s="40">
        <v>34.130000000000003</v>
      </c>
      <c r="J6" s="40">
        <v>233</v>
      </c>
      <c r="K6" s="41">
        <v>182</v>
      </c>
      <c r="L6" s="40">
        <v>19.55</v>
      </c>
    </row>
    <row r="7" spans="1:12" ht="14.4" x14ac:dyDescent="0.3">
      <c r="A7" s="23"/>
      <c r="B7" s="15"/>
      <c r="C7" s="11"/>
      <c r="D7" s="6"/>
      <c r="E7" s="42" t="s">
        <v>43</v>
      </c>
      <c r="F7" s="43">
        <v>80</v>
      </c>
      <c r="G7" s="43">
        <v>7.68</v>
      </c>
      <c r="H7" s="43">
        <v>6.18</v>
      </c>
      <c r="I7" s="43">
        <v>7.06</v>
      </c>
      <c r="J7" s="43">
        <v>115.2</v>
      </c>
      <c r="K7" s="44">
        <v>671</v>
      </c>
      <c r="L7" s="43">
        <v>28.25</v>
      </c>
    </row>
    <row r="8" spans="1:12" ht="14.4" x14ac:dyDescent="0.3">
      <c r="A8" s="23"/>
      <c r="B8" s="15"/>
      <c r="C8" s="11"/>
      <c r="D8" s="7" t="s">
        <v>22</v>
      </c>
      <c r="E8" s="42" t="s">
        <v>44</v>
      </c>
      <c r="F8" s="43">
        <v>200</v>
      </c>
      <c r="G8" s="43">
        <v>3.6</v>
      </c>
      <c r="H8" s="43">
        <v>3.3</v>
      </c>
      <c r="I8" s="43">
        <v>13.7</v>
      </c>
      <c r="J8" s="43">
        <v>98</v>
      </c>
      <c r="K8" s="44">
        <v>693</v>
      </c>
      <c r="L8" s="43">
        <v>18</v>
      </c>
    </row>
    <row r="9" spans="1:12" ht="14.4" x14ac:dyDescent="0.3">
      <c r="A9" s="23"/>
      <c r="B9" s="15"/>
      <c r="C9" s="11"/>
      <c r="D9" s="7" t="s">
        <v>23</v>
      </c>
      <c r="E9" s="42" t="s">
        <v>45</v>
      </c>
      <c r="F9" s="43">
        <v>50</v>
      </c>
      <c r="G9" s="43">
        <v>3.88</v>
      </c>
      <c r="H9" s="43">
        <v>0.5</v>
      </c>
      <c r="I9" s="43">
        <v>23.88</v>
      </c>
      <c r="J9" s="43">
        <v>118</v>
      </c>
      <c r="K9" s="44" t="s">
        <v>52</v>
      </c>
      <c r="L9" s="43">
        <v>1.75</v>
      </c>
    </row>
    <row r="10" spans="1:12" ht="14.4" x14ac:dyDescent="0.3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4" x14ac:dyDescent="0.3">
      <c r="A11" s="23"/>
      <c r="B11" s="15"/>
      <c r="C11" s="11"/>
      <c r="D11" s="6" t="s">
        <v>46</v>
      </c>
      <c r="E11" s="42" t="s">
        <v>47</v>
      </c>
      <c r="F11" s="43">
        <v>80</v>
      </c>
      <c r="G11" s="43">
        <v>6.91</v>
      </c>
      <c r="H11" s="43">
        <v>2.84</v>
      </c>
      <c r="I11" s="43">
        <v>49.15</v>
      </c>
      <c r="J11" s="43">
        <v>216.8</v>
      </c>
      <c r="K11" s="44" t="s">
        <v>52</v>
      </c>
      <c r="L11" s="43">
        <v>34</v>
      </c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610</v>
      </c>
      <c r="G13" s="19">
        <f t="shared" ref="G13:J13" si="0">SUM(G6:G12)</f>
        <v>27.47</v>
      </c>
      <c r="H13" s="19">
        <f t="shared" si="0"/>
        <v>21.22</v>
      </c>
      <c r="I13" s="19">
        <f t="shared" si="0"/>
        <v>127.91999999999999</v>
      </c>
      <c r="J13" s="19">
        <f t="shared" si="0"/>
        <v>781</v>
      </c>
      <c r="K13" s="25"/>
      <c r="L13" s="19">
        <f t="shared" ref="L13" si="1">SUM(L6:L12)</f>
        <v>101.55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4.4" x14ac:dyDescent="0.3">
      <c r="A15" s="23"/>
      <c r="B15" s="15"/>
      <c r="C15" s="11"/>
      <c r="D15" s="7" t="s">
        <v>27</v>
      </c>
      <c r="E15" s="42" t="s">
        <v>81</v>
      </c>
      <c r="F15" s="43">
        <v>200</v>
      </c>
      <c r="G15" s="43">
        <v>12.74</v>
      </c>
      <c r="H15" s="43">
        <v>0.6</v>
      </c>
      <c r="I15" s="43">
        <v>9.2200000000000006</v>
      </c>
      <c r="J15" s="43">
        <v>105.4</v>
      </c>
      <c r="K15" s="44">
        <v>139</v>
      </c>
      <c r="L15" s="43">
        <v>21.35</v>
      </c>
    </row>
    <row r="16" spans="1:12" ht="14.4" x14ac:dyDescent="0.3">
      <c r="A16" s="23"/>
      <c r="B16" s="15"/>
      <c r="C16" s="11"/>
      <c r="D16" s="7" t="s">
        <v>28</v>
      </c>
      <c r="E16" s="42" t="s">
        <v>71</v>
      </c>
      <c r="F16" s="43">
        <v>100</v>
      </c>
      <c r="G16" s="43">
        <v>13.9</v>
      </c>
      <c r="H16" s="43">
        <v>6.5</v>
      </c>
      <c r="I16" s="43">
        <v>4</v>
      </c>
      <c r="J16" s="43">
        <v>132</v>
      </c>
      <c r="K16" s="44">
        <v>478</v>
      </c>
      <c r="L16" s="43">
        <v>39.700000000000003</v>
      </c>
    </row>
    <row r="17" spans="1:12" ht="14.4" x14ac:dyDescent="0.3">
      <c r="A17" s="23"/>
      <c r="B17" s="15"/>
      <c r="C17" s="11"/>
      <c r="D17" s="7" t="s">
        <v>29</v>
      </c>
      <c r="E17" s="42" t="s">
        <v>82</v>
      </c>
      <c r="F17" s="43">
        <v>150</v>
      </c>
      <c r="G17" s="43">
        <v>7.5</v>
      </c>
      <c r="H17" s="43">
        <v>6.7</v>
      </c>
      <c r="I17" s="43">
        <v>37</v>
      </c>
      <c r="J17" s="43">
        <v>242</v>
      </c>
      <c r="K17" s="44">
        <v>508</v>
      </c>
      <c r="L17" s="43">
        <v>15.8</v>
      </c>
    </row>
    <row r="18" spans="1:12" ht="14.4" x14ac:dyDescent="0.3">
      <c r="A18" s="23"/>
      <c r="B18" s="15"/>
      <c r="C18" s="11"/>
      <c r="D18" s="7" t="s">
        <v>30</v>
      </c>
      <c r="E18" s="42" t="s">
        <v>83</v>
      </c>
      <c r="F18" s="43">
        <v>200</v>
      </c>
      <c r="G18" s="43">
        <v>0.6</v>
      </c>
      <c r="H18" s="43">
        <v>0</v>
      </c>
      <c r="I18" s="43">
        <v>31</v>
      </c>
      <c r="J18" s="43">
        <v>124</v>
      </c>
      <c r="K18" s="44">
        <v>74</v>
      </c>
      <c r="L18" s="43">
        <v>7.05</v>
      </c>
    </row>
    <row r="19" spans="1:12" ht="14.4" x14ac:dyDescent="0.3">
      <c r="A19" s="23"/>
      <c r="B19" s="15"/>
      <c r="C19" s="11"/>
      <c r="D19" s="7" t="s">
        <v>31</v>
      </c>
      <c r="E19" s="42" t="s">
        <v>45</v>
      </c>
      <c r="F19" s="43">
        <v>30</v>
      </c>
      <c r="G19" s="43">
        <v>2.2999999999999998</v>
      </c>
      <c r="H19" s="43">
        <v>0.3</v>
      </c>
      <c r="I19" s="43">
        <v>14.3</v>
      </c>
      <c r="J19" s="43">
        <v>70.8</v>
      </c>
      <c r="K19" s="44" t="s">
        <v>52</v>
      </c>
      <c r="L19" s="43">
        <v>1.05</v>
      </c>
    </row>
    <row r="20" spans="1:12" ht="14.4" x14ac:dyDescent="0.3">
      <c r="A20" s="23"/>
      <c r="B20" s="15"/>
      <c r="C20" s="11"/>
      <c r="D20" s="7" t="s">
        <v>32</v>
      </c>
      <c r="E20" s="42" t="s">
        <v>84</v>
      </c>
      <c r="F20" s="43">
        <v>30</v>
      </c>
      <c r="G20" s="43">
        <v>2.1</v>
      </c>
      <c r="H20" s="43">
        <v>0.32</v>
      </c>
      <c r="I20" s="43">
        <v>13.9</v>
      </c>
      <c r="J20" s="43">
        <v>65</v>
      </c>
      <c r="K20" s="44" t="s">
        <v>52</v>
      </c>
      <c r="L20" s="43">
        <v>0.75</v>
      </c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710</v>
      </c>
      <c r="G23" s="19">
        <f t="shared" ref="G23:J23" si="2">SUM(G14:G22)</f>
        <v>39.14</v>
      </c>
      <c r="H23" s="19">
        <f t="shared" si="2"/>
        <v>14.420000000000002</v>
      </c>
      <c r="I23" s="19">
        <f t="shared" si="2"/>
        <v>109.42</v>
      </c>
      <c r="J23" s="19">
        <f t="shared" si="2"/>
        <v>739.19999999999993</v>
      </c>
      <c r="K23" s="25"/>
      <c r="L23" s="19">
        <f t="shared" ref="L23" si="3">SUM(L14:L22)</f>
        <v>85.7</v>
      </c>
    </row>
    <row r="24" spans="1:12" ht="14.4" x14ac:dyDescent="0.25">
      <c r="A24" s="29">
        <f>A6</f>
        <v>1</v>
      </c>
      <c r="B24" s="30">
        <f>B6</f>
        <v>1</v>
      </c>
      <c r="C24" s="51" t="s">
        <v>4</v>
      </c>
      <c r="D24" s="52"/>
      <c r="E24" s="31"/>
      <c r="F24" s="32">
        <f>F13+F23</f>
        <v>1320</v>
      </c>
      <c r="G24" s="32">
        <f t="shared" ref="G24:J24" si="4">G13+G23</f>
        <v>66.61</v>
      </c>
      <c r="H24" s="32">
        <f t="shared" si="4"/>
        <v>35.64</v>
      </c>
      <c r="I24" s="32">
        <f t="shared" si="4"/>
        <v>237.33999999999997</v>
      </c>
      <c r="J24" s="32">
        <f t="shared" si="4"/>
        <v>1520.1999999999998</v>
      </c>
      <c r="K24" s="32"/>
      <c r="L24" s="32">
        <f t="shared" ref="L24" si="5">L13+L23</f>
        <v>187.25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39" t="s">
        <v>48</v>
      </c>
      <c r="F25" s="40">
        <v>150</v>
      </c>
      <c r="G25" s="40">
        <v>3.05</v>
      </c>
      <c r="H25" s="40">
        <v>4.97</v>
      </c>
      <c r="I25" s="40">
        <v>20.7</v>
      </c>
      <c r="J25" s="40">
        <v>140</v>
      </c>
      <c r="K25" s="41">
        <v>381</v>
      </c>
      <c r="L25" s="40">
        <v>12.4</v>
      </c>
    </row>
    <row r="26" spans="1:12" ht="14.4" x14ac:dyDescent="0.3">
      <c r="A26" s="14"/>
      <c r="B26" s="15"/>
      <c r="C26" s="11"/>
      <c r="D26" s="6"/>
      <c r="E26" s="42" t="s">
        <v>49</v>
      </c>
      <c r="F26" s="43">
        <v>90</v>
      </c>
      <c r="G26" s="43">
        <v>7.57</v>
      </c>
      <c r="H26" s="43">
        <v>3.97</v>
      </c>
      <c r="I26" s="43">
        <v>3.53</v>
      </c>
      <c r="J26" s="43">
        <v>90.05</v>
      </c>
      <c r="K26" s="44">
        <v>476</v>
      </c>
      <c r="L26" s="43">
        <v>35.700000000000003</v>
      </c>
    </row>
    <row r="27" spans="1:12" ht="14.4" x14ac:dyDescent="0.3">
      <c r="A27" s="14"/>
      <c r="B27" s="15"/>
      <c r="C27" s="11"/>
      <c r="D27" s="7" t="s">
        <v>22</v>
      </c>
      <c r="E27" s="42" t="s">
        <v>51</v>
      </c>
      <c r="F27" s="43">
        <v>200</v>
      </c>
      <c r="G27" s="43">
        <f>-H27</f>
        <v>0</v>
      </c>
      <c r="H27" s="43">
        <v>0</v>
      </c>
      <c r="I27" s="43">
        <v>18</v>
      </c>
      <c r="J27" s="43">
        <v>75</v>
      </c>
      <c r="K27" s="44">
        <v>65</v>
      </c>
      <c r="L27" s="43">
        <v>4.2</v>
      </c>
    </row>
    <row r="28" spans="1:12" ht="14.4" x14ac:dyDescent="0.3">
      <c r="A28" s="14"/>
      <c r="B28" s="15"/>
      <c r="C28" s="11"/>
      <c r="D28" s="7" t="s">
        <v>23</v>
      </c>
      <c r="E28" s="42" t="s">
        <v>45</v>
      </c>
      <c r="F28" s="43">
        <v>50</v>
      </c>
      <c r="G28" s="43">
        <v>3.88</v>
      </c>
      <c r="H28" s="43">
        <v>0.5</v>
      </c>
      <c r="I28" s="43">
        <v>23.88</v>
      </c>
      <c r="J28" s="43">
        <v>118</v>
      </c>
      <c r="K28" s="44" t="s">
        <v>52</v>
      </c>
      <c r="L28" s="43">
        <v>1.75</v>
      </c>
    </row>
    <row r="29" spans="1:12" ht="14.4" x14ac:dyDescent="0.3">
      <c r="A29" s="14"/>
      <c r="B29" s="15"/>
      <c r="C29" s="11"/>
      <c r="D29" s="7" t="s">
        <v>24</v>
      </c>
      <c r="E29" s="42" t="s">
        <v>53</v>
      </c>
      <c r="F29" s="43">
        <v>150</v>
      </c>
      <c r="G29" s="43">
        <v>0.6</v>
      </c>
      <c r="H29" s="43">
        <v>0</v>
      </c>
      <c r="I29" s="43">
        <v>14.25</v>
      </c>
      <c r="J29" s="43">
        <v>86</v>
      </c>
      <c r="K29" s="44"/>
      <c r="L29" s="43">
        <v>32</v>
      </c>
    </row>
    <row r="30" spans="1:12" ht="14.4" x14ac:dyDescent="0.3">
      <c r="A30" s="14"/>
      <c r="B30" s="15"/>
      <c r="C30" s="11"/>
      <c r="D30" s="6" t="s">
        <v>26</v>
      </c>
      <c r="E30" s="42" t="s">
        <v>50</v>
      </c>
      <c r="F30" s="43">
        <v>60</v>
      </c>
      <c r="G30" s="43">
        <v>0.5</v>
      </c>
      <c r="H30" s="43">
        <v>2.7</v>
      </c>
      <c r="I30" s="43">
        <v>1.8</v>
      </c>
      <c r="J30" s="43">
        <v>35</v>
      </c>
      <c r="K30" s="44">
        <v>55</v>
      </c>
      <c r="L30" s="43">
        <v>15.25</v>
      </c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700</v>
      </c>
      <c r="G32" s="19">
        <f t="shared" ref="G32" si="6">SUM(G25:G31)</f>
        <v>15.6</v>
      </c>
      <c r="H32" s="19">
        <f t="shared" ref="H32" si="7">SUM(H25:H31)</f>
        <v>12.14</v>
      </c>
      <c r="I32" s="19">
        <f t="shared" ref="I32" si="8">SUM(I25:I31)</f>
        <v>82.16</v>
      </c>
      <c r="J32" s="19">
        <f t="shared" ref="J32:L32" si="9">SUM(J25:J31)</f>
        <v>544.04999999999995</v>
      </c>
      <c r="K32" s="25"/>
      <c r="L32" s="19">
        <f t="shared" si="9"/>
        <v>101.30000000000001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4.4" x14ac:dyDescent="0.3">
      <c r="A34" s="14"/>
      <c r="B34" s="15"/>
      <c r="C34" s="11"/>
      <c r="D34" s="7" t="s">
        <v>27</v>
      </c>
      <c r="E34" s="42" t="s">
        <v>85</v>
      </c>
      <c r="F34" s="43">
        <v>210</v>
      </c>
      <c r="G34" s="43">
        <v>2.02</v>
      </c>
      <c r="H34" s="43">
        <v>5.08</v>
      </c>
      <c r="I34" s="43">
        <v>10.050000000000001</v>
      </c>
      <c r="J34" s="43">
        <v>93.6</v>
      </c>
      <c r="K34" s="44">
        <v>436</v>
      </c>
      <c r="L34" s="43">
        <v>28.5</v>
      </c>
    </row>
    <row r="35" spans="1:12" ht="14.4" x14ac:dyDescent="0.3">
      <c r="A35" s="14"/>
      <c r="B35" s="15"/>
      <c r="C35" s="11"/>
      <c r="D35" s="7" t="s">
        <v>28</v>
      </c>
      <c r="E35" s="42" t="s">
        <v>79</v>
      </c>
      <c r="F35" s="43">
        <v>230</v>
      </c>
      <c r="G35" s="43">
        <v>30</v>
      </c>
      <c r="H35" s="43">
        <v>26.6</v>
      </c>
      <c r="I35" s="43">
        <v>27.4</v>
      </c>
      <c r="J35" s="43">
        <v>478</v>
      </c>
      <c r="K35" s="44">
        <v>356</v>
      </c>
      <c r="L35" s="43">
        <v>38.700000000000003</v>
      </c>
    </row>
    <row r="36" spans="1:12" ht="14.4" x14ac:dyDescent="0.3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4.4" x14ac:dyDescent="0.3">
      <c r="A37" s="14"/>
      <c r="B37" s="15"/>
      <c r="C37" s="11"/>
      <c r="D37" s="7" t="s">
        <v>30</v>
      </c>
      <c r="E37" s="42" t="s">
        <v>60</v>
      </c>
      <c r="F37" s="43">
        <v>200</v>
      </c>
      <c r="G37" s="43">
        <v>0</v>
      </c>
      <c r="H37" s="43">
        <v>0</v>
      </c>
      <c r="I37" s="43">
        <v>24</v>
      </c>
      <c r="J37" s="43">
        <v>96</v>
      </c>
      <c r="K37" s="44" t="s">
        <v>52</v>
      </c>
      <c r="L37" s="43">
        <v>18</v>
      </c>
    </row>
    <row r="38" spans="1:12" ht="14.4" x14ac:dyDescent="0.3">
      <c r="A38" s="14"/>
      <c r="B38" s="15"/>
      <c r="C38" s="11"/>
      <c r="D38" s="7" t="s">
        <v>31</v>
      </c>
      <c r="E38" s="42" t="s">
        <v>45</v>
      </c>
      <c r="F38" s="43">
        <v>30</v>
      </c>
      <c r="G38" s="43">
        <v>2.2999999999999998</v>
      </c>
      <c r="H38" s="43">
        <v>0.3</v>
      </c>
      <c r="I38" s="43">
        <v>14.3</v>
      </c>
      <c r="J38" s="43">
        <v>70.8</v>
      </c>
      <c r="K38" s="44" t="s">
        <v>52</v>
      </c>
      <c r="L38" s="43">
        <v>1.05</v>
      </c>
    </row>
    <row r="39" spans="1:12" ht="14.4" x14ac:dyDescent="0.3">
      <c r="A39" s="14"/>
      <c r="B39" s="15"/>
      <c r="C39" s="11"/>
      <c r="D39" s="7" t="s">
        <v>32</v>
      </c>
      <c r="E39" s="42" t="s">
        <v>84</v>
      </c>
      <c r="F39" s="43">
        <v>30</v>
      </c>
      <c r="G39" s="43">
        <v>2.1</v>
      </c>
      <c r="H39" s="43">
        <v>0.32</v>
      </c>
      <c r="I39" s="43">
        <v>13.9</v>
      </c>
      <c r="J39" s="43">
        <v>65</v>
      </c>
      <c r="K39" s="44" t="s">
        <v>52</v>
      </c>
      <c r="L39" s="43">
        <v>0.75</v>
      </c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700</v>
      </c>
      <c r="G42" s="19">
        <f t="shared" ref="G42" si="10">SUM(G33:G41)</f>
        <v>36.42</v>
      </c>
      <c r="H42" s="19">
        <f t="shared" ref="H42" si="11">SUM(H33:H41)</f>
        <v>32.299999999999997</v>
      </c>
      <c r="I42" s="19">
        <f t="shared" ref="I42" si="12">SUM(I33:I41)</f>
        <v>89.65</v>
      </c>
      <c r="J42" s="19">
        <f t="shared" ref="J42:L42" si="13">SUM(J33:J41)</f>
        <v>803.4</v>
      </c>
      <c r="K42" s="25"/>
      <c r="L42" s="19">
        <f t="shared" si="13"/>
        <v>87</v>
      </c>
    </row>
    <row r="43" spans="1:12" ht="15.75" customHeight="1" x14ac:dyDescent="0.25">
      <c r="A43" s="33">
        <f>A25</f>
        <v>1</v>
      </c>
      <c r="B43" s="33">
        <f>B25</f>
        <v>2</v>
      </c>
      <c r="C43" s="51" t="s">
        <v>4</v>
      </c>
      <c r="D43" s="52"/>
      <c r="E43" s="31"/>
      <c r="F43" s="32">
        <f>F32+F42</f>
        <v>1400</v>
      </c>
      <c r="G43" s="32">
        <f t="shared" ref="G43" si="14">G32+G42</f>
        <v>52.02</v>
      </c>
      <c r="H43" s="32">
        <f t="shared" ref="H43" si="15">H32+H42</f>
        <v>44.44</v>
      </c>
      <c r="I43" s="32">
        <f t="shared" ref="I43" si="16">I32+I42</f>
        <v>171.81</v>
      </c>
      <c r="J43" s="32">
        <f t="shared" ref="J43:L43" si="17">J32+J42</f>
        <v>1347.4499999999998</v>
      </c>
      <c r="K43" s="32"/>
      <c r="L43" s="32">
        <f t="shared" si="17"/>
        <v>188.3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39" t="s">
        <v>54</v>
      </c>
      <c r="F44" s="40">
        <v>150</v>
      </c>
      <c r="G44" s="40">
        <v>15</v>
      </c>
      <c r="H44" s="40">
        <v>25.1</v>
      </c>
      <c r="I44" s="40">
        <v>2.9</v>
      </c>
      <c r="J44" s="40">
        <v>299</v>
      </c>
      <c r="K44" s="41">
        <v>340</v>
      </c>
      <c r="L44" s="40">
        <v>27.85</v>
      </c>
    </row>
    <row r="45" spans="1:12" ht="14.4" x14ac:dyDescent="0.3">
      <c r="A45" s="23"/>
      <c r="B45" s="15"/>
      <c r="C45" s="11"/>
      <c r="D45" s="6"/>
      <c r="E45" s="42" t="s">
        <v>55</v>
      </c>
      <c r="F45" s="43">
        <v>15</v>
      </c>
      <c r="G45" s="43">
        <v>7.8</v>
      </c>
      <c r="H45" s="43">
        <v>8.0399999999999991</v>
      </c>
      <c r="I45" s="43">
        <v>0</v>
      </c>
      <c r="J45" s="43">
        <v>108</v>
      </c>
      <c r="K45" s="44">
        <v>13</v>
      </c>
      <c r="L45" s="43">
        <v>9.6</v>
      </c>
    </row>
    <row r="46" spans="1:12" ht="14.4" x14ac:dyDescent="0.3">
      <c r="A46" s="23"/>
      <c r="B46" s="15"/>
      <c r="C46" s="11"/>
      <c r="D46" s="7" t="s">
        <v>22</v>
      </c>
      <c r="E46" s="42" t="s">
        <v>56</v>
      </c>
      <c r="F46" s="43">
        <v>200</v>
      </c>
      <c r="G46" s="43">
        <v>0.2</v>
      </c>
      <c r="H46" s="43">
        <v>0</v>
      </c>
      <c r="I46" s="43">
        <v>15</v>
      </c>
      <c r="J46" s="43">
        <v>58</v>
      </c>
      <c r="K46" s="44">
        <v>692</v>
      </c>
      <c r="L46" s="43">
        <v>2.6</v>
      </c>
    </row>
    <row r="47" spans="1:12" ht="14.4" x14ac:dyDescent="0.3">
      <c r="A47" s="23"/>
      <c r="B47" s="15"/>
      <c r="C47" s="11"/>
      <c r="D47" s="7" t="s">
        <v>23</v>
      </c>
      <c r="E47" s="42" t="s">
        <v>45</v>
      </c>
      <c r="F47" s="43">
        <v>50</v>
      </c>
      <c r="G47" s="43">
        <v>3.88</v>
      </c>
      <c r="H47" s="43">
        <v>0.5</v>
      </c>
      <c r="I47" s="43">
        <v>23.88</v>
      </c>
      <c r="J47" s="43">
        <v>118</v>
      </c>
      <c r="K47" s="44" t="s">
        <v>52</v>
      </c>
      <c r="L47" s="43">
        <v>1.75</v>
      </c>
    </row>
    <row r="48" spans="1:12" ht="14.4" x14ac:dyDescent="0.3">
      <c r="A48" s="23"/>
      <c r="B48" s="15"/>
      <c r="C48" s="11"/>
      <c r="D48" s="7" t="s">
        <v>24</v>
      </c>
      <c r="E48" s="42" t="s">
        <v>80</v>
      </c>
      <c r="F48" s="43">
        <v>200</v>
      </c>
      <c r="G48" s="43">
        <v>3</v>
      </c>
      <c r="H48" s="43">
        <v>1</v>
      </c>
      <c r="I48" s="43">
        <v>42</v>
      </c>
      <c r="J48" s="43">
        <v>192</v>
      </c>
      <c r="K48" s="44"/>
      <c r="L48" s="43">
        <v>30</v>
      </c>
    </row>
    <row r="49" spans="1:12" ht="14.4" x14ac:dyDescent="0.3">
      <c r="A49" s="23"/>
      <c r="B49" s="15"/>
      <c r="C49" s="11"/>
      <c r="D49" s="6"/>
      <c r="E49" s="42" t="s">
        <v>57</v>
      </c>
      <c r="F49" s="43">
        <v>10</v>
      </c>
      <c r="G49" s="43">
        <v>0.1</v>
      </c>
      <c r="H49" s="43">
        <v>8.3000000000000007</v>
      </c>
      <c r="I49" s="43">
        <v>0.1</v>
      </c>
      <c r="J49" s="43">
        <v>75</v>
      </c>
      <c r="K49" s="44">
        <v>15</v>
      </c>
      <c r="L49" s="43">
        <v>1.6</v>
      </c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625</v>
      </c>
      <c r="G51" s="19">
        <f t="shared" ref="G51" si="18">SUM(G44:G50)</f>
        <v>29.98</v>
      </c>
      <c r="H51" s="19">
        <f t="shared" ref="H51" si="19">SUM(H44:H50)</f>
        <v>42.94</v>
      </c>
      <c r="I51" s="19">
        <f t="shared" ref="I51" si="20">SUM(I44:I50)</f>
        <v>83.88</v>
      </c>
      <c r="J51" s="19">
        <f t="shared" ref="J51:L51" si="21">SUM(J44:J50)</f>
        <v>850</v>
      </c>
      <c r="K51" s="25"/>
      <c r="L51" s="19">
        <f t="shared" si="21"/>
        <v>73.400000000000006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86</v>
      </c>
      <c r="F52" s="43">
        <v>60</v>
      </c>
      <c r="G52" s="43">
        <v>1.2</v>
      </c>
      <c r="H52" s="43">
        <v>4.0999999999999996</v>
      </c>
      <c r="I52" s="43">
        <v>2.7</v>
      </c>
      <c r="J52" s="43">
        <v>53</v>
      </c>
      <c r="K52" s="44">
        <v>64</v>
      </c>
      <c r="L52" s="43">
        <v>20.3</v>
      </c>
    </row>
    <row r="53" spans="1:12" ht="14.4" x14ac:dyDescent="0.3">
      <c r="A53" s="23"/>
      <c r="B53" s="15"/>
      <c r="C53" s="11"/>
      <c r="D53" s="7" t="s">
        <v>27</v>
      </c>
      <c r="E53" s="42" t="s">
        <v>87</v>
      </c>
      <c r="F53" s="43">
        <v>200</v>
      </c>
      <c r="G53" s="43">
        <v>1.68</v>
      </c>
      <c r="H53" s="43">
        <v>3.36</v>
      </c>
      <c r="I53" s="43">
        <v>9.1199999999999992</v>
      </c>
      <c r="J53" s="43">
        <v>74.2</v>
      </c>
      <c r="K53" s="44">
        <v>138</v>
      </c>
      <c r="L53" s="43">
        <v>13.5</v>
      </c>
    </row>
    <row r="54" spans="1:12" ht="14.4" x14ac:dyDescent="0.3">
      <c r="A54" s="23"/>
      <c r="B54" s="15"/>
      <c r="C54" s="11"/>
      <c r="D54" s="7" t="s">
        <v>28</v>
      </c>
      <c r="E54" s="42" t="s">
        <v>88</v>
      </c>
      <c r="F54" s="43">
        <v>90</v>
      </c>
      <c r="G54" s="43">
        <v>16.649999999999999</v>
      </c>
      <c r="H54" s="43">
        <v>8.33</v>
      </c>
      <c r="I54" s="43">
        <v>3.06</v>
      </c>
      <c r="J54" s="43">
        <v>152</v>
      </c>
      <c r="K54" s="44">
        <v>423</v>
      </c>
      <c r="L54" s="43">
        <v>40.700000000000003</v>
      </c>
    </row>
    <row r="55" spans="1:12" ht="14.4" x14ac:dyDescent="0.3">
      <c r="A55" s="23"/>
      <c r="B55" s="15"/>
      <c r="C55" s="11"/>
      <c r="D55" s="7" t="s">
        <v>29</v>
      </c>
      <c r="E55" s="42" t="s">
        <v>69</v>
      </c>
      <c r="F55" s="43">
        <v>150</v>
      </c>
      <c r="G55" s="43">
        <v>5.47</v>
      </c>
      <c r="H55" s="43">
        <v>6.15</v>
      </c>
      <c r="I55" s="43">
        <v>32.25</v>
      </c>
      <c r="J55" s="43">
        <v>221</v>
      </c>
      <c r="K55" s="44">
        <v>516</v>
      </c>
      <c r="L55" s="43">
        <v>6.75</v>
      </c>
    </row>
    <row r="56" spans="1:12" ht="14.4" x14ac:dyDescent="0.3">
      <c r="A56" s="23"/>
      <c r="B56" s="15"/>
      <c r="C56" s="11"/>
      <c r="D56" s="7" t="s">
        <v>30</v>
      </c>
      <c r="E56" s="42" t="s">
        <v>89</v>
      </c>
      <c r="F56" s="43">
        <v>200</v>
      </c>
      <c r="G56" s="43">
        <v>0.6</v>
      </c>
      <c r="H56" s="43">
        <v>0</v>
      </c>
      <c r="I56" s="43">
        <v>31</v>
      </c>
      <c r="J56" s="43">
        <v>124</v>
      </c>
      <c r="K56" s="44">
        <v>74</v>
      </c>
      <c r="L56" s="43">
        <v>7.05</v>
      </c>
    </row>
    <row r="57" spans="1:12" ht="14.4" x14ac:dyDescent="0.3">
      <c r="A57" s="23"/>
      <c r="B57" s="15"/>
      <c r="C57" s="11"/>
      <c r="D57" s="7" t="s">
        <v>31</v>
      </c>
      <c r="E57" s="42" t="s">
        <v>45</v>
      </c>
      <c r="F57" s="43">
        <v>30</v>
      </c>
      <c r="G57" s="43">
        <v>2.2999999999999998</v>
      </c>
      <c r="H57" s="43">
        <v>0.3</v>
      </c>
      <c r="I57" s="43">
        <v>14.3</v>
      </c>
      <c r="J57" s="43">
        <v>70.8</v>
      </c>
      <c r="K57" s="44" t="s">
        <v>52</v>
      </c>
      <c r="L57" s="43">
        <v>1.05</v>
      </c>
    </row>
    <row r="58" spans="1:12" ht="14.4" x14ac:dyDescent="0.3">
      <c r="A58" s="23"/>
      <c r="B58" s="15"/>
      <c r="C58" s="11"/>
      <c r="D58" s="7" t="s">
        <v>32</v>
      </c>
      <c r="E58" s="42" t="s">
        <v>84</v>
      </c>
      <c r="F58" s="43">
        <v>30</v>
      </c>
      <c r="G58" s="43">
        <v>2.1</v>
      </c>
      <c r="H58" s="43">
        <v>0.32</v>
      </c>
      <c r="I58" s="43">
        <v>13.9</v>
      </c>
      <c r="J58" s="43">
        <v>65</v>
      </c>
      <c r="K58" s="44" t="s">
        <v>52</v>
      </c>
      <c r="L58" s="43">
        <v>0.75</v>
      </c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760</v>
      </c>
      <c r="G61" s="19">
        <f t="shared" ref="G61" si="22">SUM(G52:G60)</f>
        <v>30</v>
      </c>
      <c r="H61" s="19">
        <f t="shared" ref="H61" si="23">SUM(H52:H60)</f>
        <v>22.56</v>
      </c>
      <c r="I61" s="19">
        <f t="shared" ref="I61" si="24">SUM(I52:I60)</f>
        <v>106.33</v>
      </c>
      <c r="J61" s="19">
        <f t="shared" ref="J61:L61" si="25">SUM(J52:J60)</f>
        <v>760</v>
      </c>
      <c r="K61" s="25"/>
      <c r="L61" s="19">
        <f t="shared" si="25"/>
        <v>90.1</v>
      </c>
    </row>
    <row r="62" spans="1:12" ht="15.75" customHeight="1" x14ac:dyDescent="0.25">
      <c r="A62" s="29">
        <f>A44</f>
        <v>1</v>
      </c>
      <c r="B62" s="30">
        <f>B44</f>
        <v>3</v>
      </c>
      <c r="C62" s="51" t="s">
        <v>4</v>
      </c>
      <c r="D62" s="52"/>
      <c r="E62" s="31"/>
      <c r="F62" s="32">
        <f>F51+F61</f>
        <v>1385</v>
      </c>
      <c r="G62" s="32">
        <f t="shared" ref="G62" si="26">G51+G61</f>
        <v>59.980000000000004</v>
      </c>
      <c r="H62" s="32">
        <f t="shared" ref="H62" si="27">H51+H61</f>
        <v>65.5</v>
      </c>
      <c r="I62" s="32">
        <f t="shared" ref="I62" si="28">I51+I61</f>
        <v>190.20999999999998</v>
      </c>
      <c r="J62" s="32">
        <f t="shared" ref="J62:L62" si="29">J51+J61</f>
        <v>1610</v>
      </c>
      <c r="K62" s="32"/>
      <c r="L62" s="32">
        <f t="shared" si="29"/>
        <v>163.5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39" t="s">
        <v>58</v>
      </c>
      <c r="F63" s="40">
        <v>150</v>
      </c>
      <c r="G63" s="40">
        <v>7.17</v>
      </c>
      <c r="H63" s="40">
        <v>6.5</v>
      </c>
      <c r="I63" s="40">
        <v>35.75</v>
      </c>
      <c r="J63" s="40">
        <v>231.67</v>
      </c>
      <c r="K63" s="41">
        <v>314</v>
      </c>
      <c r="L63" s="40">
        <v>15.8</v>
      </c>
    </row>
    <row r="64" spans="1:12" ht="14.4" x14ac:dyDescent="0.3">
      <c r="A64" s="23"/>
      <c r="B64" s="15"/>
      <c r="C64" s="11"/>
      <c r="D64" s="6"/>
      <c r="E64" s="42" t="s">
        <v>59</v>
      </c>
      <c r="F64" s="43">
        <v>80</v>
      </c>
      <c r="G64" s="43">
        <v>11.4</v>
      </c>
      <c r="H64" s="43">
        <v>8.32</v>
      </c>
      <c r="I64" s="43">
        <v>10.48</v>
      </c>
      <c r="J64" s="43">
        <v>205.6</v>
      </c>
      <c r="K64" s="44">
        <v>461</v>
      </c>
      <c r="L64" s="43">
        <v>45.1</v>
      </c>
    </row>
    <row r="65" spans="1:12" ht="14.4" x14ac:dyDescent="0.3">
      <c r="A65" s="23"/>
      <c r="B65" s="15"/>
      <c r="C65" s="11"/>
      <c r="D65" s="7" t="s">
        <v>22</v>
      </c>
      <c r="E65" s="42" t="s">
        <v>60</v>
      </c>
      <c r="F65" s="43">
        <v>200</v>
      </c>
      <c r="G65" s="43">
        <v>0</v>
      </c>
      <c r="H65" s="43">
        <v>0</v>
      </c>
      <c r="I65" s="43">
        <v>18</v>
      </c>
      <c r="J65" s="43">
        <v>75</v>
      </c>
      <c r="K65" s="44" t="s">
        <v>52</v>
      </c>
      <c r="L65" s="43">
        <v>18</v>
      </c>
    </row>
    <row r="66" spans="1:12" ht="14.4" x14ac:dyDescent="0.3">
      <c r="A66" s="23"/>
      <c r="B66" s="15"/>
      <c r="C66" s="11"/>
      <c r="D66" s="7" t="s">
        <v>23</v>
      </c>
      <c r="E66" s="42" t="s">
        <v>45</v>
      </c>
      <c r="F66" s="43">
        <v>50</v>
      </c>
      <c r="G66" s="43">
        <v>3.88</v>
      </c>
      <c r="H66" s="43">
        <v>0.5</v>
      </c>
      <c r="I66" s="43">
        <v>23.88</v>
      </c>
      <c r="J66" s="43">
        <v>118</v>
      </c>
      <c r="K66" s="44" t="s">
        <v>52</v>
      </c>
      <c r="L66" s="43">
        <v>1.75</v>
      </c>
    </row>
    <row r="67" spans="1:12" ht="14.4" x14ac:dyDescent="0.3">
      <c r="A67" s="23"/>
      <c r="B67" s="15"/>
      <c r="C67" s="11"/>
      <c r="D67" s="7" t="s">
        <v>24</v>
      </c>
      <c r="E67" s="42" t="s">
        <v>61</v>
      </c>
      <c r="F67" s="43">
        <v>120</v>
      </c>
      <c r="G67" s="43">
        <v>0.6</v>
      </c>
      <c r="H67" s="43">
        <v>0</v>
      </c>
      <c r="I67" s="43">
        <v>14.25</v>
      </c>
      <c r="J67" s="43">
        <v>86</v>
      </c>
      <c r="K67" s="44"/>
      <c r="L67" s="43">
        <v>15.6</v>
      </c>
    </row>
    <row r="68" spans="1:12" ht="14.4" x14ac:dyDescent="0.3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600</v>
      </c>
      <c r="G70" s="19">
        <f t="shared" ref="G70" si="30">SUM(G63:G69)</f>
        <v>23.05</v>
      </c>
      <c r="H70" s="19">
        <f t="shared" ref="H70" si="31">SUM(H63:H69)</f>
        <v>15.32</v>
      </c>
      <c r="I70" s="19">
        <f t="shared" ref="I70" si="32">SUM(I63:I69)</f>
        <v>102.36</v>
      </c>
      <c r="J70" s="19">
        <f t="shared" ref="J70:L70" si="33">SUM(J63:J69)</f>
        <v>716.27</v>
      </c>
      <c r="K70" s="25"/>
      <c r="L70" s="19">
        <f t="shared" si="33"/>
        <v>96.25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4.4" x14ac:dyDescent="0.3">
      <c r="A72" s="23"/>
      <c r="B72" s="15"/>
      <c r="C72" s="11"/>
      <c r="D72" s="7" t="s">
        <v>27</v>
      </c>
      <c r="E72" s="42" t="s">
        <v>90</v>
      </c>
      <c r="F72" s="43">
        <v>210</v>
      </c>
      <c r="G72" s="43">
        <v>1.8</v>
      </c>
      <c r="H72" s="43">
        <v>3.4</v>
      </c>
      <c r="I72" s="43">
        <v>5</v>
      </c>
      <c r="J72" s="43">
        <v>70.400000000000006</v>
      </c>
      <c r="K72" s="44">
        <v>110</v>
      </c>
      <c r="L72" s="43">
        <v>20.399999999999999</v>
      </c>
    </row>
    <row r="73" spans="1:12" ht="14.4" x14ac:dyDescent="0.3">
      <c r="A73" s="23"/>
      <c r="B73" s="15"/>
      <c r="C73" s="11"/>
      <c r="D73" s="7" t="s">
        <v>28</v>
      </c>
      <c r="E73" s="42" t="s">
        <v>49</v>
      </c>
      <c r="F73" s="43">
        <v>100</v>
      </c>
      <c r="G73" s="43">
        <v>10</v>
      </c>
      <c r="H73" s="43">
        <v>16.7</v>
      </c>
      <c r="I73" s="43">
        <v>1.93</v>
      </c>
      <c r="J73" s="43">
        <v>199</v>
      </c>
      <c r="K73" s="44">
        <v>371</v>
      </c>
      <c r="L73" s="43">
        <v>41.8</v>
      </c>
    </row>
    <row r="74" spans="1:12" ht="14.4" x14ac:dyDescent="0.3">
      <c r="A74" s="23"/>
      <c r="B74" s="15"/>
      <c r="C74" s="11"/>
      <c r="D74" s="7" t="s">
        <v>29</v>
      </c>
      <c r="E74" s="42" t="s">
        <v>91</v>
      </c>
      <c r="F74" s="43">
        <v>150</v>
      </c>
      <c r="G74" s="43">
        <v>3.05</v>
      </c>
      <c r="H74" s="43">
        <v>4.79</v>
      </c>
      <c r="I74" s="43">
        <v>20.7</v>
      </c>
      <c r="J74" s="43">
        <v>140</v>
      </c>
      <c r="K74" s="44">
        <v>203</v>
      </c>
      <c r="L74" s="43">
        <v>21.05</v>
      </c>
    </row>
    <row r="75" spans="1:12" ht="14.4" x14ac:dyDescent="0.3">
      <c r="A75" s="23"/>
      <c r="B75" s="15"/>
      <c r="C75" s="11"/>
      <c r="D75" s="7" t="s">
        <v>30</v>
      </c>
      <c r="E75" s="42" t="s">
        <v>64</v>
      </c>
      <c r="F75" s="43">
        <v>200</v>
      </c>
      <c r="G75" s="43">
        <v>26.2</v>
      </c>
      <c r="H75" s="43">
        <v>0</v>
      </c>
      <c r="I75" s="43">
        <v>26.2</v>
      </c>
      <c r="J75" s="43">
        <v>106</v>
      </c>
      <c r="K75" s="44">
        <v>648</v>
      </c>
      <c r="L75" s="43">
        <v>9</v>
      </c>
    </row>
    <row r="76" spans="1:12" ht="14.4" x14ac:dyDescent="0.3">
      <c r="A76" s="23"/>
      <c r="B76" s="15"/>
      <c r="C76" s="11"/>
      <c r="D76" s="7" t="s">
        <v>31</v>
      </c>
      <c r="E76" s="42" t="s">
        <v>45</v>
      </c>
      <c r="F76" s="43">
        <v>30</v>
      </c>
      <c r="G76" s="43">
        <v>2.2999999999999998</v>
      </c>
      <c r="H76" s="43">
        <v>0.3</v>
      </c>
      <c r="I76" s="43">
        <v>14.3</v>
      </c>
      <c r="J76" s="43">
        <v>70.8</v>
      </c>
      <c r="K76" s="44" t="s">
        <v>52</v>
      </c>
      <c r="L76" s="43">
        <v>1.05</v>
      </c>
    </row>
    <row r="77" spans="1:12" ht="14.4" x14ac:dyDescent="0.3">
      <c r="A77" s="23"/>
      <c r="B77" s="15"/>
      <c r="C77" s="11"/>
      <c r="D77" s="7" t="s">
        <v>32</v>
      </c>
      <c r="E77" s="42" t="s">
        <v>84</v>
      </c>
      <c r="F77" s="43">
        <v>30</v>
      </c>
      <c r="G77" s="43">
        <v>2.1</v>
      </c>
      <c r="H77" s="43">
        <v>0.32</v>
      </c>
      <c r="I77" s="43">
        <v>13.9</v>
      </c>
      <c r="J77" s="43">
        <v>65</v>
      </c>
      <c r="K77" s="44" t="s">
        <v>52</v>
      </c>
      <c r="L77" s="43">
        <v>0.75</v>
      </c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720</v>
      </c>
      <c r="G80" s="19">
        <f t="shared" ref="G80" si="34">SUM(G71:G79)</f>
        <v>45.449999999999996</v>
      </c>
      <c r="H80" s="19">
        <f t="shared" ref="H80" si="35">SUM(H71:H79)</f>
        <v>25.509999999999998</v>
      </c>
      <c r="I80" s="19">
        <f t="shared" ref="I80" si="36">SUM(I71:I79)</f>
        <v>82.03</v>
      </c>
      <c r="J80" s="19">
        <f t="shared" ref="J80:L80" si="37">SUM(J71:J79)</f>
        <v>651.19999999999993</v>
      </c>
      <c r="K80" s="25"/>
      <c r="L80" s="19">
        <f t="shared" si="37"/>
        <v>94.05</v>
      </c>
    </row>
    <row r="81" spans="1:12" ht="15.75" customHeight="1" x14ac:dyDescent="0.25">
      <c r="A81" s="29">
        <f>A63</f>
        <v>1</v>
      </c>
      <c r="B81" s="30">
        <f>B63</f>
        <v>4</v>
      </c>
      <c r="C81" s="51" t="s">
        <v>4</v>
      </c>
      <c r="D81" s="52"/>
      <c r="E81" s="31"/>
      <c r="F81" s="32">
        <f>F70+F80</f>
        <v>1320</v>
      </c>
      <c r="G81" s="32">
        <f t="shared" ref="G81" si="38">G70+G80</f>
        <v>68.5</v>
      </c>
      <c r="H81" s="32">
        <f t="shared" ref="H81" si="39">H70+H80</f>
        <v>40.83</v>
      </c>
      <c r="I81" s="32">
        <f t="shared" ref="I81" si="40">I70+I80</f>
        <v>184.39</v>
      </c>
      <c r="J81" s="32">
        <f t="shared" ref="J81:L81" si="41">J70+J80</f>
        <v>1367.4699999999998</v>
      </c>
      <c r="K81" s="32"/>
      <c r="L81" s="32">
        <f t="shared" si="41"/>
        <v>190.3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39" t="s">
        <v>62</v>
      </c>
      <c r="F82" s="40">
        <v>150</v>
      </c>
      <c r="G82" s="40">
        <v>3.16</v>
      </c>
      <c r="H82" s="40">
        <v>11</v>
      </c>
      <c r="I82" s="40">
        <v>17.079999999999998</v>
      </c>
      <c r="J82" s="40">
        <v>186.67</v>
      </c>
      <c r="K82" s="41">
        <v>478</v>
      </c>
      <c r="L82" s="40">
        <v>26.5</v>
      </c>
    </row>
    <row r="83" spans="1:12" ht="14.4" x14ac:dyDescent="0.3">
      <c r="A83" s="23"/>
      <c r="B83" s="15"/>
      <c r="C83" s="11"/>
      <c r="D83" s="6"/>
      <c r="E83" s="42" t="s">
        <v>63</v>
      </c>
      <c r="F83" s="43">
        <v>80</v>
      </c>
      <c r="G83" s="43">
        <v>7.82</v>
      </c>
      <c r="H83" s="43">
        <v>6.49</v>
      </c>
      <c r="I83" s="43">
        <v>7.11</v>
      </c>
      <c r="J83" s="43">
        <v>119.11</v>
      </c>
      <c r="K83" s="44">
        <v>459</v>
      </c>
      <c r="L83" s="43">
        <v>39.049999999999997</v>
      </c>
    </row>
    <row r="84" spans="1:12" ht="14.4" x14ac:dyDescent="0.3">
      <c r="A84" s="23"/>
      <c r="B84" s="15"/>
      <c r="C84" s="11"/>
      <c r="D84" s="7" t="s">
        <v>22</v>
      </c>
      <c r="E84" s="42" t="s">
        <v>64</v>
      </c>
      <c r="F84" s="43">
        <v>200</v>
      </c>
      <c r="G84" s="43">
        <v>0</v>
      </c>
      <c r="H84" s="43">
        <v>0</v>
      </c>
      <c r="I84" s="43">
        <v>20</v>
      </c>
      <c r="J84" s="43">
        <v>76</v>
      </c>
      <c r="K84" s="44">
        <v>66</v>
      </c>
      <c r="L84" s="43">
        <v>9</v>
      </c>
    </row>
    <row r="85" spans="1:12" ht="14.4" x14ac:dyDescent="0.3">
      <c r="A85" s="23"/>
      <c r="B85" s="15"/>
      <c r="C85" s="11"/>
      <c r="D85" s="7" t="s">
        <v>23</v>
      </c>
      <c r="E85" s="42" t="s">
        <v>45</v>
      </c>
      <c r="F85" s="43">
        <v>50</v>
      </c>
      <c r="G85" s="43">
        <v>3.88</v>
      </c>
      <c r="H85" s="43">
        <v>0.5</v>
      </c>
      <c r="I85" s="43">
        <v>23.88</v>
      </c>
      <c r="J85" s="43">
        <v>118</v>
      </c>
      <c r="K85" s="44" t="s">
        <v>52</v>
      </c>
      <c r="L85" s="43">
        <v>1.75</v>
      </c>
    </row>
    <row r="86" spans="1:12" ht="14.4" x14ac:dyDescent="0.3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" x14ac:dyDescent="0.3">
      <c r="A87" s="23"/>
      <c r="B87" s="15"/>
      <c r="C87" s="11"/>
      <c r="D87" s="6"/>
      <c r="E87" s="42" t="s">
        <v>65</v>
      </c>
      <c r="F87" s="43">
        <v>40</v>
      </c>
      <c r="G87" s="43">
        <v>8.64</v>
      </c>
      <c r="H87" s="43">
        <v>3.55</v>
      </c>
      <c r="I87" s="43">
        <v>61.44</v>
      </c>
      <c r="J87" s="43">
        <v>271</v>
      </c>
      <c r="K87" s="44" t="s">
        <v>52</v>
      </c>
      <c r="L87" s="43">
        <v>14.65</v>
      </c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520</v>
      </c>
      <c r="G89" s="19">
        <f t="shared" ref="G89" si="42">SUM(G82:G88)</f>
        <v>23.5</v>
      </c>
      <c r="H89" s="19">
        <f t="shared" ref="H89" si="43">SUM(H82:H88)</f>
        <v>21.540000000000003</v>
      </c>
      <c r="I89" s="19">
        <f t="shared" ref="I89" si="44">SUM(I82:I88)</f>
        <v>129.51</v>
      </c>
      <c r="J89" s="19">
        <f t="shared" ref="J89:L89" si="45">SUM(J82:J88)</f>
        <v>770.78</v>
      </c>
      <c r="K89" s="25"/>
      <c r="L89" s="19">
        <f t="shared" si="45"/>
        <v>90.95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92</v>
      </c>
      <c r="F90" s="43">
        <v>60</v>
      </c>
      <c r="G90" s="43">
        <v>0.55000000000000004</v>
      </c>
      <c r="H90" s="43">
        <v>4.7</v>
      </c>
      <c r="I90" s="43">
        <v>5.0999999999999996</v>
      </c>
      <c r="J90" s="43">
        <v>59.5</v>
      </c>
      <c r="K90" s="44">
        <v>19</v>
      </c>
      <c r="L90" s="43">
        <v>21.5</v>
      </c>
    </row>
    <row r="91" spans="1:12" ht="14.4" x14ac:dyDescent="0.3">
      <c r="A91" s="23"/>
      <c r="B91" s="15"/>
      <c r="C91" s="11"/>
      <c r="D91" s="7" t="s">
        <v>27</v>
      </c>
      <c r="E91" s="42" t="s">
        <v>93</v>
      </c>
      <c r="F91" s="43">
        <v>200</v>
      </c>
      <c r="G91" s="43">
        <v>11.2</v>
      </c>
      <c r="H91" s="43">
        <v>8.64</v>
      </c>
      <c r="I91" s="43">
        <v>17.23</v>
      </c>
      <c r="J91" s="43">
        <v>156.80000000000001</v>
      </c>
      <c r="K91" s="44">
        <v>124</v>
      </c>
      <c r="L91" s="43">
        <v>17.7</v>
      </c>
    </row>
    <row r="92" spans="1:12" ht="14.4" x14ac:dyDescent="0.3">
      <c r="A92" s="23"/>
      <c r="B92" s="15"/>
      <c r="C92" s="11"/>
      <c r="D92" s="7" t="s">
        <v>28</v>
      </c>
      <c r="E92" s="42" t="s">
        <v>94</v>
      </c>
      <c r="F92" s="43">
        <v>200</v>
      </c>
      <c r="G92" s="43">
        <v>16.2</v>
      </c>
      <c r="H92" s="43">
        <v>15.84</v>
      </c>
      <c r="I92" s="43">
        <v>33.799999999999997</v>
      </c>
      <c r="J92" s="43">
        <v>358.4</v>
      </c>
      <c r="K92" s="44">
        <v>492</v>
      </c>
      <c r="L92" s="43">
        <v>50.15</v>
      </c>
    </row>
    <row r="93" spans="1:12" ht="14.4" x14ac:dyDescent="0.3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4.4" x14ac:dyDescent="0.3">
      <c r="A94" s="23"/>
      <c r="B94" s="15"/>
      <c r="C94" s="11"/>
      <c r="D94" s="7" t="s">
        <v>30</v>
      </c>
      <c r="E94" s="42" t="s">
        <v>95</v>
      </c>
      <c r="F94" s="43">
        <v>200</v>
      </c>
      <c r="G94" s="43">
        <v>0</v>
      </c>
      <c r="H94" s="43">
        <v>0</v>
      </c>
      <c r="I94" s="43">
        <v>10</v>
      </c>
      <c r="J94" s="43">
        <v>6</v>
      </c>
      <c r="K94" s="44">
        <v>65</v>
      </c>
      <c r="L94" s="43">
        <v>4.2</v>
      </c>
    </row>
    <row r="95" spans="1:12" ht="14.4" x14ac:dyDescent="0.3">
      <c r="A95" s="23"/>
      <c r="B95" s="15"/>
      <c r="C95" s="11"/>
      <c r="D95" s="7" t="s">
        <v>31</v>
      </c>
      <c r="E95" s="42" t="s">
        <v>45</v>
      </c>
      <c r="F95" s="43">
        <v>30</v>
      </c>
      <c r="G95" s="43">
        <v>2.2999999999999998</v>
      </c>
      <c r="H95" s="43">
        <v>0.3</v>
      </c>
      <c r="I95" s="43">
        <v>14.3</v>
      </c>
      <c r="J95" s="43">
        <v>70.8</v>
      </c>
      <c r="K95" s="44" t="s">
        <v>52</v>
      </c>
      <c r="L95" s="43">
        <v>1.05</v>
      </c>
    </row>
    <row r="96" spans="1:12" ht="14.4" x14ac:dyDescent="0.3">
      <c r="A96" s="23"/>
      <c r="B96" s="15"/>
      <c r="C96" s="11"/>
      <c r="D96" s="7" t="s">
        <v>32</v>
      </c>
      <c r="E96" s="42" t="s">
        <v>84</v>
      </c>
      <c r="F96" s="43">
        <v>30</v>
      </c>
      <c r="G96" s="43">
        <v>2.2999999999999998</v>
      </c>
      <c r="H96" s="43">
        <v>0.3</v>
      </c>
      <c r="I96" s="43">
        <v>14.3</v>
      </c>
      <c r="J96" s="43">
        <v>70.8</v>
      </c>
      <c r="K96" s="44" t="s">
        <v>52</v>
      </c>
      <c r="L96" s="43">
        <v>0.75</v>
      </c>
    </row>
    <row r="97" spans="1:12" ht="14.4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720</v>
      </c>
      <c r="G99" s="19">
        <f t="shared" ref="G99" si="46">SUM(G90:G98)</f>
        <v>32.549999999999997</v>
      </c>
      <c r="H99" s="19">
        <f t="shared" ref="H99" si="47">SUM(H90:H98)</f>
        <v>29.78</v>
      </c>
      <c r="I99" s="19">
        <f t="shared" ref="I99" si="48">SUM(I90:I98)</f>
        <v>94.72999999999999</v>
      </c>
      <c r="J99" s="19">
        <f t="shared" ref="J99:L99" si="49">SUM(J90:J98)</f>
        <v>722.3</v>
      </c>
      <c r="K99" s="25"/>
      <c r="L99" s="19">
        <f t="shared" si="49"/>
        <v>95.35</v>
      </c>
    </row>
    <row r="100" spans="1:12" ht="15.75" customHeight="1" x14ac:dyDescent="0.25">
      <c r="A100" s="29">
        <f>A82</f>
        <v>1</v>
      </c>
      <c r="B100" s="30">
        <f>B82</f>
        <v>5</v>
      </c>
      <c r="C100" s="51" t="s">
        <v>4</v>
      </c>
      <c r="D100" s="52"/>
      <c r="E100" s="31"/>
      <c r="F100" s="32">
        <f>F89+F99</f>
        <v>1240</v>
      </c>
      <c r="G100" s="32">
        <f t="shared" ref="G100" si="50">G89+G99</f>
        <v>56.05</v>
      </c>
      <c r="H100" s="32">
        <f t="shared" ref="H100" si="51">H89+H99</f>
        <v>51.320000000000007</v>
      </c>
      <c r="I100" s="32">
        <f t="shared" ref="I100" si="52">I89+I99</f>
        <v>224.23999999999998</v>
      </c>
      <c r="J100" s="32">
        <f t="shared" ref="J100:L100" si="53">J89+J99</f>
        <v>1493.08</v>
      </c>
      <c r="K100" s="32"/>
      <c r="L100" s="32">
        <f t="shared" si="53"/>
        <v>186.3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39" t="s">
        <v>66</v>
      </c>
      <c r="F101" s="40">
        <v>200</v>
      </c>
      <c r="G101" s="40">
        <v>8.8000000000000007</v>
      </c>
      <c r="H101" s="40">
        <v>9.8000000000000007</v>
      </c>
      <c r="I101" s="40">
        <v>31.8</v>
      </c>
      <c r="J101" s="40">
        <v>222</v>
      </c>
      <c r="K101" s="41">
        <v>182</v>
      </c>
      <c r="L101" s="40">
        <v>20</v>
      </c>
    </row>
    <row r="102" spans="1:12" ht="14.4" x14ac:dyDescent="0.3">
      <c r="A102" s="23"/>
      <c r="B102" s="15"/>
      <c r="C102" s="11"/>
      <c r="D102" s="6"/>
      <c r="E102" s="42" t="s">
        <v>57</v>
      </c>
      <c r="F102" s="43">
        <v>10</v>
      </c>
      <c r="G102" s="43">
        <v>0.15</v>
      </c>
      <c r="H102" s="43">
        <v>10.9</v>
      </c>
      <c r="I102" s="43">
        <v>0.21</v>
      </c>
      <c r="J102" s="43">
        <v>99</v>
      </c>
      <c r="K102" s="44">
        <v>15</v>
      </c>
      <c r="L102" s="43">
        <v>1.6</v>
      </c>
    </row>
    <row r="103" spans="1:12" ht="14.4" x14ac:dyDescent="0.3">
      <c r="A103" s="23"/>
      <c r="B103" s="15"/>
      <c r="C103" s="11"/>
      <c r="D103" s="7" t="s">
        <v>22</v>
      </c>
      <c r="E103" s="42" t="s">
        <v>44</v>
      </c>
      <c r="F103" s="43">
        <v>200</v>
      </c>
      <c r="G103" s="43">
        <v>3.6</v>
      </c>
      <c r="H103" s="43">
        <v>3.3</v>
      </c>
      <c r="I103" s="43">
        <v>13.7</v>
      </c>
      <c r="J103" s="43">
        <v>98</v>
      </c>
      <c r="K103" s="44">
        <v>693</v>
      </c>
      <c r="L103" s="43">
        <v>18</v>
      </c>
    </row>
    <row r="104" spans="1:12" ht="14.4" x14ac:dyDescent="0.3">
      <c r="A104" s="23"/>
      <c r="B104" s="15"/>
      <c r="C104" s="11"/>
      <c r="D104" s="7" t="s">
        <v>23</v>
      </c>
      <c r="E104" s="42" t="s">
        <v>45</v>
      </c>
      <c r="F104" s="43">
        <v>50</v>
      </c>
      <c r="G104" s="43">
        <v>3.88</v>
      </c>
      <c r="H104" s="43">
        <v>0.5</v>
      </c>
      <c r="I104" s="43">
        <v>23.88</v>
      </c>
      <c r="J104" s="43">
        <v>118</v>
      </c>
      <c r="K104" s="44" t="s">
        <v>52</v>
      </c>
      <c r="L104" s="43">
        <v>1.75</v>
      </c>
    </row>
    <row r="105" spans="1:12" ht="14.4" x14ac:dyDescent="0.3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 x14ac:dyDescent="0.3">
      <c r="A106" s="23"/>
      <c r="B106" s="15"/>
      <c r="C106" s="11"/>
      <c r="D106" s="6"/>
      <c r="E106" s="42" t="s">
        <v>55</v>
      </c>
      <c r="F106" s="43">
        <v>15</v>
      </c>
      <c r="G106" s="43">
        <v>7.8</v>
      </c>
      <c r="H106" s="43">
        <v>8.0399999999999991</v>
      </c>
      <c r="I106" s="43">
        <v>0</v>
      </c>
      <c r="J106" s="43">
        <v>108</v>
      </c>
      <c r="K106" s="44">
        <v>13</v>
      </c>
      <c r="L106" s="43">
        <v>9.6</v>
      </c>
    </row>
    <row r="107" spans="1:12" ht="14.4" x14ac:dyDescent="0.3">
      <c r="A107" s="23"/>
      <c r="B107" s="15"/>
      <c r="C107" s="11"/>
      <c r="D107" s="6"/>
      <c r="E107" s="42" t="s">
        <v>68</v>
      </c>
      <c r="F107" s="43">
        <v>80</v>
      </c>
      <c r="G107" s="43">
        <v>8.64</v>
      </c>
      <c r="H107" s="43">
        <v>3.55</v>
      </c>
      <c r="I107" s="43">
        <v>61.44</v>
      </c>
      <c r="J107" s="43">
        <v>271</v>
      </c>
      <c r="K107" s="44" t="s">
        <v>52</v>
      </c>
      <c r="L107" s="43">
        <v>25.1</v>
      </c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555</v>
      </c>
      <c r="G108" s="19">
        <f t="shared" ref="G108:J108" si="54">SUM(G101:G107)</f>
        <v>32.870000000000005</v>
      </c>
      <c r="H108" s="19">
        <f t="shared" si="54"/>
        <v>36.090000000000003</v>
      </c>
      <c r="I108" s="19">
        <f t="shared" si="54"/>
        <v>131.02999999999997</v>
      </c>
      <c r="J108" s="19">
        <f t="shared" si="54"/>
        <v>916</v>
      </c>
      <c r="K108" s="25"/>
      <c r="L108" s="19">
        <f t="shared" ref="L108" si="55">SUM(L101:L107)</f>
        <v>76.050000000000011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 x14ac:dyDescent="0.3">
      <c r="A110" s="23"/>
      <c r="B110" s="15"/>
      <c r="C110" s="11"/>
      <c r="D110" s="7" t="s">
        <v>27</v>
      </c>
      <c r="E110" s="42" t="s">
        <v>96</v>
      </c>
      <c r="F110" s="43">
        <v>220</v>
      </c>
      <c r="G110" s="43">
        <v>3.2</v>
      </c>
      <c r="H110" s="43">
        <v>4.88</v>
      </c>
      <c r="I110" s="43">
        <v>17.12</v>
      </c>
      <c r="J110" s="43">
        <v>126.4</v>
      </c>
      <c r="K110" s="44">
        <v>171</v>
      </c>
      <c r="L110" s="43">
        <v>21.5</v>
      </c>
    </row>
    <row r="111" spans="1:12" ht="14.4" x14ac:dyDescent="0.3">
      <c r="A111" s="23"/>
      <c r="B111" s="15"/>
      <c r="C111" s="11"/>
      <c r="D111" s="7" t="s">
        <v>28</v>
      </c>
      <c r="E111" s="42" t="s">
        <v>97</v>
      </c>
      <c r="F111" s="43">
        <v>90</v>
      </c>
      <c r="G111" s="43">
        <v>14.96</v>
      </c>
      <c r="H111" s="43">
        <v>8.89</v>
      </c>
      <c r="I111" s="43">
        <v>11.03</v>
      </c>
      <c r="J111" s="43">
        <v>180</v>
      </c>
      <c r="K111" s="44">
        <v>451</v>
      </c>
      <c r="L111" s="43">
        <v>42.1</v>
      </c>
    </row>
    <row r="112" spans="1:12" ht="14.4" x14ac:dyDescent="0.3">
      <c r="A112" s="23"/>
      <c r="B112" s="15"/>
      <c r="C112" s="11"/>
      <c r="D112" s="7" t="s">
        <v>29</v>
      </c>
      <c r="E112" s="42" t="s">
        <v>82</v>
      </c>
      <c r="F112" s="43">
        <v>150</v>
      </c>
      <c r="G112" s="43">
        <v>7.5</v>
      </c>
      <c r="H112" s="43">
        <v>6.7</v>
      </c>
      <c r="I112" s="43">
        <v>37</v>
      </c>
      <c r="J112" s="43">
        <v>242</v>
      </c>
      <c r="K112" s="44">
        <v>508</v>
      </c>
      <c r="L112" s="43">
        <v>15.8</v>
      </c>
    </row>
    <row r="113" spans="1:12" ht="14.4" x14ac:dyDescent="0.3">
      <c r="A113" s="23"/>
      <c r="B113" s="15"/>
      <c r="C113" s="11"/>
      <c r="D113" s="7" t="s">
        <v>30</v>
      </c>
      <c r="E113" s="42" t="s">
        <v>95</v>
      </c>
      <c r="F113" s="43">
        <v>200</v>
      </c>
      <c r="G113" s="43">
        <v>0</v>
      </c>
      <c r="H113" s="43">
        <v>0</v>
      </c>
      <c r="I113" s="43">
        <v>10</v>
      </c>
      <c r="J113" s="43">
        <v>6</v>
      </c>
      <c r="K113" s="44">
        <v>65</v>
      </c>
      <c r="L113" s="43">
        <v>4.2</v>
      </c>
    </row>
    <row r="114" spans="1:12" ht="14.4" x14ac:dyDescent="0.3">
      <c r="A114" s="23"/>
      <c r="B114" s="15"/>
      <c r="C114" s="11"/>
      <c r="D114" s="7" t="s">
        <v>31</v>
      </c>
      <c r="E114" s="42" t="s">
        <v>45</v>
      </c>
      <c r="F114" s="43">
        <v>30</v>
      </c>
      <c r="G114" s="43">
        <v>2.2999999999999998</v>
      </c>
      <c r="H114" s="43">
        <v>0.3</v>
      </c>
      <c r="I114" s="43">
        <v>14.3</v>
      </c>
      <c r="J114" s="43">
        <v>70.8</v>
      </c>
      <c r="K114" s="44" t="s">
        <v>52</v>
      </c>
      <c r="L114" s="43">
        <v>1.05</v>
      </c>
    </row>
    <row r="115" spans="1:12" ht="14.4" x14ac:dyDescent="0.3">
      <c r="A115" s="23"/>
      <c r="B115" s="15"/>
      <c r="C115" s="11"/>
      <c r="D115" s="7" t="s">
        <v>32</v>
      </c>
      <c r="E115" s="42" t="s">
        <v>84</v>
      </c>
      <c r="F115" s="43">
        <v>30</v>
      </c>
      <c r="G115" s="43">
        <v>2.1</v>
      </c>
      <c r="H115" s="43">
        <v>0.32</v>
      </c>
      <c r="I115" s="43">
        <v>13.9</v>
      </c>
      <c r="J115" s="43">
        <v>65</v>
      </c>
      <c r="K115" s="44" t="s">
        <v>52</v>
      </c>
      <c r="L115" s="43">
        <v>0.75</v>
      </c>
    </row>
    <row r="116" spans="1:12" ht="14.4" x14ac:dyDescent="0.3">
      <c r="A116" s="23"/>
      <c r="B116" s="15"/>
      <c r="C116" s="11"/>
      <c r="D116" s="6"/>
      <c r="E116" s="42" t="s">
        <v>98</v>
      </c>
      <c r="F116" s="43">
        <v>40</v>
      </c>
      <c r="G116" s="43">
        <v>1.3</v>
      </c>
      <c r="H116" s="43">
        <v>2.4</v>
      </c>
      <c r="I116" s="43">
        <v>4.2</v>
      </c>
      <c r="J116" s="43">
        <v>44</v>
      </c>
      <c r="K116" s="44">
        <v>783</v>
      </c>
      <c r="L116" s="43">
        <v>6</v>
      </c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760</v>
      </c>
      <c r="G118" s="19">
        <f t="shared" ref="G118:J118" si="56">SUM(G109:G117)</f>
        <v>31.360000000000003</v>
      </c>
      <c r="H118" s="19">
        <f t="shared" si="56"/>
        <v>23.49</v>
      </c>
      <c r="I118" s="19">
        <f t="shared" si="56"/>
        <v>107.55000000000001</v>
      </c>
      <c r="J118" s="19">
        <f t="shared" si="56"/>
        <v>734.19999999999993</v>
      </c>
      <c r="K118" s="25"/>
      <c r="L118" s="19">
        <f t="shared" ref="L118" si="57">SUM(L109:L117)</f>
        <v>91.4</v>
      </c>
    </row>
    <row r="119" spans="1:12" ht="14.4" x14ac:dyDescent="0.25">
      <c r="A119" s="29">
        <f>A101</f>
        <v>2</v>
      </c>
      <c r="B119" s="30">
        <f>B101</f>
        <v>1</v>
      </c>
      <c r="C119" s="51" t="s">
        <v>4</v>
      </c>
      <c r="D119" s="52"/>
      <c r="E119" s="31"/>
      <c r="F119" s="32">
        <f>F108+F118</f>
        <v>1315</v>
      </c>
      <c r="G119" s="32">
        <f t="shared" ref="G119" si="58">G108+G118</f>
        <v>64.23</v>
      </c>
      <c r="H119" s="32">
        <f t="shared" ref="H119" si="59">H108+H118</f>
        <v>59.58</v>
      </c>
      <c r="I119" s="32">
        <f t="shared" ref="I119" si="60">I108+I118</f>
        <v>238.57999999999998</v>
      </c>
      <c r="J119" s="32">
        <f t="shared" ref="J119:L119" si="61">J108+J118</f>
        <v>1650.1999999999998</v>
      </c>
      <c r="K119" s="32"/>
      <c r="L119" s="32">
        <f t="shared" si="61"/>
        <v>167.45000000000002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39" t="s">
        <v>69</v>
      </c>
      <c r="F120" s="40">
        <v>150</v>
      </c>
      <c r="G120" s="40">
        <v>10.3</v>
      </c>
      <c r="H120" s="40">
        <v>15.3</v>
      </c>
      <c r="I120" s="40">
        <v>32.9</v>
      </c>
      <c r="J120" s="40">
        <v>318</v>
      </c>
      <c r="K120" s="41">
        <v>421</v>
      </c>
      <c r="L120" s="40">
        <v>7.9</v>
      </c>
    </row>
    <row r="121" spans="1:12" ht="14.4" x14ac:dyDescent="0.3">
      <c r="A121" s="14"/>
      <c r="B121" s="15"/>
      <c r="C121" s="11"/>
      <c r="D121" s="6"/>
      <c r="E121" s="42" t="s">
        <v>71</v>
      </c>
      <c r="F121" s="43">
        <v>100</v>
      </c>
      <c r="G121" s="43">
        <v>13.9</v>
      </c>
      <c r="H121" s="43">
        <v>6.5</v>
      </c>
      <c r="I121" s="43">
        <v>4</v>
      </c>
      <c r="J121" s="43">
        <v>132</v>
      </c>
      <c r="K121" s="44">
        <v>478</v>
      </c>
      <c r="L121" s="43">
        <v>35.700000000000003</v>
      </c>
    </row>
    <row r="122" spans="1:12" ht="14.4" x14ac:dyDescent="0.3">
      <c r="A122" s="14"/>
      <c r="B122" s="15"/>
      <c r="C122" s="11"/>
      <c r="D122" s="7" t="s">
        <v>22</v>
      </c>
      <c r="E122" s="42" t="s">
        <v>72</v>
      </c>
      <c r="F122" s="43">
        <v>200</v>
      </c>
      <c r="G122" s="43">
        <v>3.5</v>
      </c>
      <c r="H122" s="43">
        <v>3.2</v>
      </c>
      <c r="I122" s="43">
        <v>20.7</v>
      </c>
      <c r="J122" s="43">
        <v>92</v>
      </c>
      <c r="K122" s="44">
        <v>685</v>
      </c>
      <c r="L122" s="43">
        <v>5.8</v>
      </c>
    </row>
    <row r="123" spans="1:12" ht="14.4" x14ac:dyDescent="0.3">
      <c r="A123" s="14"/>
      <c r="B123" s="15"/>
      <c r="C123" s="11"/>
      <c r="D123" s="7" t="s">
        <v>23</v>
      </c>
      <c r="E123" s="42" t="s">
        <v>45</v>
      </c>
      <c r="F123" s="43">
        <v>50</v>
      </c>
      <c r="G123" s="43">
        <v>3.88</v>
      </c>
      <c r="H123" s="43">
        <v>0.5</v>
      </c>
      <c r="I123" s="43">
        <v>23.88</v>
      </c>
      <c r="J123" s="43">
        <v>118</v>
      </c>
      <c r="K123" s="44" t="s">
        <v>52</v>
      </c>
      <c r="L123" s="43">
        <v>1.75</v>
      </c>
    </row>
    <row r="124" spans="1:12" ht="14.4" x14ac:dyDescent="0.3">
      <c r="A124" s="14"/>
      <c r="B124" s="15"/>
      <c r="C124" s="11"/>
      <c r="D124" s="7" t="s">
        <v>24</v>
      </c>
      <c r="E124" s="42" t="s">
        <v>73</v>
      </c>
      <c r="F124" s="43">
        <v>120</v>
      </c>
      <c r="G124" s="43">
        <v>0.6</v>
      </c>
      <c r="H124" s="43"/>
      <c r="I124" s="43">
        <v>14.25</v>
      </c>
      <c r="J124" s="43">
        <v>86</v>
      </c>
      <c r="K124" s="44"/>
      <c r="L124" s="43">
        <v>25.8</v>
      </c>
    </row>
    <row r="125" spans="1:12" ht="14.4" x14ac:dyDescent="0.3">
      <c r="A125" s="14"/>
      <c r="B125" s="15"/>
      <c r="C125" s="11"/>
      <c r="D125" s="6" t="s">
        <v>26</v>
      </c>
      <c r="E125" s="42" t="s">
        <v>70</v>
      </c>
      <c r="F125" s="43">
        <v>40</v>
      </c>
      <c r="G125" s="43">
        <v>0.5</v>
      </c>
      <c r="H125" s="43">
        <v>2.7</v>
      </c>
      <c r="I125" s="43">
        <v>1.8</v>
      </c>
      <c r="J125" s="43">
        <v>35</v>
      </c>
      <c r="K125" s="44">
        <v>55</v>
      </c>
      <c r="L125" s="43">
        <v>15.25</v>
      </c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660</v>
      </c>
      <c r="G127" s="19">
        <f t="shared" ref="G127:J127" si="62">SUM(G120:G126)</f>
        <v>32.68</v>
      </c>
      <c r="H127" s="19">
        <f t="shared" si="62"/>
        <v>28.2</v>
      </c>
      <c r="I127" s="19">
        <f t="shared" si="62"/>
        <v>97.529999999999987</v>
      </c>
      <c r="J127" s="19">
        <f t="shared" si="62"/>
        <v>781</v>
      </c>
      <c r="K127" s="25"/>
      <c r="L127" s="19">
        <f t="shared" ref="L127" si="63">SUM(L120:L126)</f>
        <v>92.2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 x14ac:dyDescent="0.3">
      <c r="A129" s="14"/>
      <c r="B129" s="15"/>
      <c r="C129" s="11"/>
      <c r="D129" s="7" t="s">
        <v>27</v>
      </c>
      <c r="E129" s="42" t="s">
        <v>99</v>
      </c>
      <c r="F129" s="43">
        <v>200</v>
      </c>
      <c r="G129" s="43">
        <v>2.6</v>
      </c>
      <c r="H129" s="43">
        <v>2</v>
      </c>
      <c r="I129" s="43">
        <v>17.399999999999999</v>
      </c>
      <c r="J129" s="43">
        <v>96</v>
      </c>
      <c r="K129" s="44">
        <v>140</v>
      </c>
      <c r="L129" s="43">
        <v>15.5</v>
      </c>
    </row>
    <row r="130" spans="1:12" ht="14.4" x14ac:dyDescent="0.3">
      <c r="A130" s="14"/>
      <c r="B130" s="15"/>
      <c r="C130" s="11"/>
      <c r="D130" s="7" t="s">
        <v>28</v>
      </c>
      <c r="E130" s="42" t="s">
        <v>59</v>
      </c>
      <c r="F130" s="43">
        <v>90</v>
      </c>
      <c r="G130" s="43">
        <v>12.42</v>
      </c>
      <c r="H130" s="43">
        <v>14.76</v>
      </c>
      <c r="I130" s="43">
        <v>11.82</v>
      </c>
      <c r="J130" s="43">
        <v>231.3</v>
      </c>
      <c r="K130" s="44">
        <v>461</v>
      </c>
      <c r="L130" s="43">
        <v>45.1</v>
      </c>
    </row>
    <row r="131" spans="1:12" ht="14.4" x14ac:dyDescent="0.3">
      <c r="A131" s="14"/>
      <c r="B131" s="15"/>
      <c r="C131" s="11"/>
      <c r="D131" s="7" t="s">
        <v>29</v>
      </c>
      <c r="E131" s="42" t="s">
        <v>100</v>
      </c>
      <c r="F131" s="43">
        <v>150</v>
      </c>
      <c r="G131" s="43">
        <v>3.75</v>
      </c>
      <c r="H131" s="43">
        <v>5.83</v>
      </c>
      <c r="I131" s="43">
        <v>38.299999999999997</v>
      </c>
      <c r="J131" s="43">
        <v>227.5</v>
      </c>
      <c r="K131" s="44">
        <v>511</v>
      </c>
      <c r="L131" s="43">
        <v>15.2</v>
      </c>
    </row>
    <row r="132" spans="1:12" ht="14.4" x14ac:dyDescent="0.3">
      <c r="A132" s="14"/>
      <c r="B132" s="15"/>
      <c r="C132" s="11"/>
      <c r="D132" s="7" t="s">
        <v>30</v>
      </c>
      <c r="E132" s="42" t="s">
        <v>60</v>
      </c>
      <c r="F132" s="43">
        <v>200</v>
      </c>
      <c r="G132" s="43">
        <v>1.2</v>
      </c>
      <c r="H132" s="43">
        <v>0</v>
      </c>
      <c r="I132" s="43">
        <v>31</v>
      </c>
      <c r="J132" s="43">
        <v>126</v>
      </c>
      <c r="K132" s="44" t="s">
        <v>52</v>
      </c>
      <c r="L132" s="43">
        <v>18</v>
      </c>
    </row>
    <row r="133" spans="1:12" ht="14.4" x14ac:dyDescent="0.3">
      <c r="A133" s="14"/>
      <c r="B133" s="15"/>
      <c r="C133" s="11"/>
      <c r="D133" s="7" t="s">
        <v>31</v>
      </c>
      <c r="E133" s="42" t="s">
        <v>45</v>
      </c>
      <c r="F133" s="43">
        <v>30</v>
      </c>
      <c r="G133" s="43">
        <v>2.2999999999999998</v>
      </c>
      <c r="H133" s="43">
        <v>0.3</v>
      </c>
      <c r="I133" s="43">
        <v>14.3</v>
      </c>
      <c r="J133" s="43">
        <v>70.8</v>
      </c>
      <c r="K133" s="44" t="s">
        <v>52</v>
      </c>
      <c r="L133" s="43">
        <v>1.05</v>
      </c>
    </row>
    <row r="134" spans="1:12" ht="14.4" x14ac:dyDescent="0.3">
      <c r="A134" s="14"/>
      <c r="B134" s="15"/>
      <c r="C134" s="11"/>
      <c r="D134" s="7" t="s">
        <v>32</v>
      </c>
      <c r="E134" s="42" t="s">
        <v>84</v>
      </c>
      <c r="F134" s="43">
        <v>30</v>
      </c>
      <c r="G134" s="43">
        <v>2.1</v>
      </c>
      <c r="H134" s="43">
        <v>0.32</v>
      </c>
      <c r="I134" s="43">
        <v>13.9</v>
      </c>
      <c r="J134" s="43">
        <v>65</v>
      </c>
      <c r="K134" s="44" t="s">
        <v>52</v>
      </c>
      <c r="L134" s="43">
        <v>0.75</v>
      </c>
    </row>
    <row r="135" spans="1:12" ht="14.4" x14ac:dyDescent="0.3">
      <c r="A135" s="14"/>
      <c r="B135" s="15"/>
      <c r="C135" s="11"/>
      <c r="D135" s="6"/>
      <c r="E135" s="42" t="s">
        <v>98</v>
      </c>
      <c r="F135" s="43">
        <v>40</v>
      </c>
      <c r="G135" s="43">
        <v>1.3</v>
      </c>
      <c r="H135" s="43">
        <v>2.4</v>
      </c>
      <c r="I135" s="43">
        <v>4.2</v>
      </c>
      <c r="J135" s="43">
        <v>44</v>
      </c>
      <c r="K135" s="44">
        <v>783</v>
      </c>
      <c r="L135" s="43">
        <v>6</v>
      </c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740</v>
      </c>
      <c r="G137" s="19">
        <f t="shared" ref="G137:J137" si="64">SUM(G128:G136)</f>
        <v>25.67</v>
      </c>
      <c r="H137" s="19">
        <f t="shared" si="64"/>
        <v>25.609999999999996</v>
      </c>
      <c r="I137" s="19">
        <f t="shared" si="64"/>
        <v>130.91999999999999</v>
      </c>
      <c r="J137" s="19">
        <f t="shared" si="64"/>
        <v>860.59999999999991</v>
      </c>
      <c r="K137" s="25"/>
      <c r="L137" s="19">
        <f t="shared" ref="L137" si="65">SUM(L128:L136)</f>
        <v>101.6</v>
      </c>
    </row>
    <row r="138" spans="1:12" ht="14.4" x14ac:dyDescent="0.25">
      <c r="A138" s="33">
        <f>A120</f>
        <v>2</v>
      </c>
      <c r="B138" s="33">
        <f>B120</f>
        <v>2</v>
      </c>
      <c r="C138" s="51" t="s">
        <v>4</v>
      </c>
      <c r="D138" s="52"/>
      <c r="E138" s="31"/>
      <c r="F138" s="32">
        <f>F127+F137</f>
        <v>1400</v>
      </c>
      <c r="G138" s="32">
        <f t="shared" ref="G138" si="66">G127+G137</f>
        <v>58.35</v>
      </c>
      <c r="H138" s="32">
        <f t="shared" ref="H138" si="67">H127+H137</f>
        <v>53.809999999999995</v>
      </c>
      <c r="I138" s="32">
        <f t="shared" ref="I138" si="68">I127+I137</f>
        <v>228.45</v>
      </c>
      <c r="J138" s="32">
        <f t="shared" ref="J138:L138" si="69">J127+J137</f>
        <v>1641.6</v>
      </c>
      <c r="K138" s="32"/>
      <c r="L138" s="32">
        <f t="shared" si="69"/>
        <v>193.8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39" t="s">
        <v>75</v>
      </c>
      <c r="F139" s="40">
        <v>180</v>
      </c>
      <c r="G139" s="40">
        <v>10.3</v>
      </c>
      <c r="H139" s="40">
        <v>4.8</v>
      </c>
      <c r="I139" s="40">
        <v>31.34</v>
      </c>
      <c r="J139" s="40">
        <v>227.2</v>
      </c>
      <c r="K139" s="41">
        <v>601</v>
      </c>
      <c r="L139" s="40">
        <v>60.05</v>
      </c>
    </row>
    <row r="140" spans="1:12" ht="14.4" x14ac:dyDescent="0.3">
      <c r="A140" s="23"/>
      <c r="B140" s="15"/>
      <c r="C140" s="11"/>
      <c r="D140" s="6" t="s">
        <v>26</v>
      </c>
      <c r="E140" s="42" t="s">
        <v>74</v>
      </c>
      <c r="F140" s="43">
        <v>70</v>
      </c>
      <c r="G140" s="43">
        <v>0.7</v>
      </c>
      <c r="H140" s="43">
        <v>2.5499999999999998</v>
      </c>
      <c r="I140" s="43">
        <v>4.45</v>
      </c>
      <c r="J140" s="43">
        <v>44</v>
      </c>
      <c r="K140" s="44">
        <v>43</v>
      </c>
      <c r="L140" s="43">
        <v>15.8</v>
      </c>
    </row>
    <row r="141" spans="1:12" ht="14.4" x14ac:dyDescent="0.3">
      <c r="A141" s="23"/>
      <c r="B141" s="15"/>
      <c r="C141" s="11"/>
      <c r="D141" s="7" t="s">
        <v>22</v>
      </c>
      <c r="E141" s="42" t="s">
        <v>60</v>
      </c>
      <c r="F141" s="43">
        <v>200</v>
      </c>
      <c r="G141" s="43">
        <v>0</v>
      </c>
      <c r="H141" s="43">
        <v>0</v>
      </c>
      <c r="I141" s="43">
        <v>18</v>
      </c>
      <c r="J141" s="43">
        <v>75</v>
      </c>
      <c r="K141" s="44" t="s">
        <v>52</v>
      </c>
      <c r="L141" s="43">
        <v>18</v>
      </c>
    </row>
    <row r="142" spans="1:12" ht="15.75" customHeight="1" x14ac:dyDescent="0.3">
      <c r="A142" s="23"/>
      <c r="B142" s="15"/>
      <c r="C142" s="11"/>
      <c r="D142" s="7" t="s">
        <v>23</v>
      </c>
      <c r="E142" s="42" t="s">
        <v>45</v>
      </c>
      <c r="F142" s="43">
        <v>50</v>
      </c>
      <c r="G142" s="43">
        <v>3.88</v>
      </c>
      <c r="H142" s="43">
        <v>0.5</v>
      </c>
      <c r="I142" s="43">
        <v>23.88</v>
      </c>
      <c r="J142" s="43">
        <v>118</v>
      </c>
      <c r="K142" s="44" t="s">
        <v>52</v>
      </c>
      <c r="L142" s="43">
        <v>1.75</v>
      </c>
    </row>
    <row r="143" spans="1:12" ht="14.4" x14ac:dyDescent="0.3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 x14ac:dyDescent="0.3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14.879999999999999</v>
      </c>
      <c r="H146" s="19">
        <f t="shared" si="70"/>
        <v>7.85</v>
      </c>
      <c r="I146" s="19">
        <f t="shared" si="70"/>
        <v>77.67</v>
      </c>
      <c r="J146" s="19">
        <f t="shared" si="70"/>
        <v>464.2</v>
      </c>
      <c r="K146" s="25"/>
      <c r="L146" s="19">
        <f t="shared" ref="L146" si="71">SUM(L139:L145)</f>
        <v>95.6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 x14ac:dyDescent="0.3">
      <c r="A148" s="23"/>
      <c r="B148" s="15"/>
      <c r="C148" s="11"/>
      <c r="D148" s="7" t="s">
        <v>27</v>
      </c>
      <c r="E148" s="42" t="s">
        <v>101</v>
      </c>
      <c r="F148" s="43">
        <v>200</v>
      </c>
      <c r="G148" s="43">
        <v>2.4</v>
      </c>
      <c r="H148" s="43">
        <v>3.6</v>
      </c>
      <c r="I148" s="43">
        <v>16.100000000000001</v>
      </c>
      <c r="J148" s="43">
        <v>119.7</v>
      </c>
      <c r="K148" s="44">
        <v>132</v>
      </c>
      <c r="L148" s="43">
        <v>16.899999999999999</v>
      </c>
    </row>
    <row r="149" spans="1:12" ht="14.4" x14ac:dyDescent="0.3">
      <c r="A149" s="23"/>
      <c r="B149" s="15"/>
      <c r="C149" s="11"/>
      <c r="D149" s="7" t="s">
        <v>28</v>
      </c>
      <c r="E149" s="42" t="s">
        <v>103</v>
      </c>
      <c r="F149" s="43">
        <v>90</v>
      </c>
      <c r="G149" s="43">
        <v>20.12</v>
      </c>
      <c r="H149" s="43">
        <v>2.8</v>
      </c>
      <c r="I149" s="43">
        <v>5.37</v>
      </c>
      <c r="J149" s="43">
        <v>122.96</v>
      </c>
      <c r="K149" s="44">
        <v>510</v>
      </c>
      <c r="L149" s="43">
        <v>39.9</v>
      </c>
    </row>
    <row r="150" spans="1:12" ht="14.4" x14ac:dyDescent="0.3">
      <c r="A150" s="23"/>
      <c r="B150" s="15"/>
      <c r="C150" s="11"/>
      <c r="D150" s="7" t="s">
        <v>29</v>
      </c>
      <c r="E150" s="42" t="s">
        <v>102</v>
      </c>
      <c r="F150" s="43">
        <v>150</v>
      </c>
      <c r="G150" s="43">
        <v>3.26</v>
      </c>
      <c r="H150" s="43">
        <v>4.68</v>
      </c>
      <c r="I150" s="43">
        <v>8.0399999999999991</v>
      </c>
      <c r="J150" s="43">
        <v>163.5</v>
      </c>
      <c r="K150" s="44">
        <v>381</v>
      </c>
      <c r="L150" s="43">
        <v>12.4</v>
      </c>
    </row>
    <row r="151" spans="1:12" ht="14.4" x14ac:dyDescent="0.3">
      <c r="A151" s="23"/>
      <c r="B151" s="15"/>
      <c r="C151" s="11"/>
      <c r="D151" s="7" t="s">
        <v>30</v>
      </c>
      <c r="E151" s="42" t="s">
        <v>104</v>
      </c>
      <c r="F151" s="43">
        <v>200</v>
      </c>
      <c r="G151" s="43">
        <v>0.6</v>
      </c>
      <c r="H151" s="43">
        <v>0</v>
      </c>
      <c r="I151" s="43">
        <v>31</v>
      </c>
      <c r="J151" s="43">
        <v>124</v>
      </c>
      <c r="K151" s="44">
        <v>74</v>
      </c>
      <c r="L151" s="43">
        <v>7.05</v>
      </c>
    </row>
    <row r="152" spans="1:12" ht="14.4" x14ac:dyDescent="0.3">
      <c r="A152" s="23"/>
      <c r="B152" s="15"/>
      <c r="C152" s="11"/>
      <c r="D152" s="7" t="s">
        <v>31</v>
      </c>
      <c r="E152" s="42" t="s">
        <v>45</v>
      </c>
      <c r="F152" s="43">
        <v>30</v>
      </c>
      <c r="G152" s="43">
        <v>2.2999999999999998</v>
      </c>
      <c r="H152" s="43">
        <v>0.3</v>
      </c>
      <c r="I152" s="43">
        <v>14.3</v>
      </c>
      <c r="J152" s="43">
        <v>70.8</v>
      </c>
      <c r="K152" s="44" t="s">
        <v>52</v>
      </c>
      <c r="L152" s="43">
        <v>1.05</v>
      </c>
    </row>
    <row r="153" spans="1:12" ht="14.4" x14ac:dyDescent="0.3">
      <c r="A153" s="23"/>
      <c r="B153" s="15"/>
      <c r="C153" s="11"/>
      <c r="D153" s="7" t="s">
        <v>32</v>
      </c>
      <c r="E153" s="42" t="s">
        <v>84</v>
      </c>
      <c r="F153" s="43">
        <v>30</v>
      </c>
      <c r="G153" s="43">
        <v>2.1</v>
      </c>
      <c r="H153" s="43">
        <v>0.32</v>
      </c>
      <c r="I153" s="43">
        <v>13.9</v>
      </c>
      <c r="J153" s="43">
        <v>65</v>
      </c>
      <c r="K153" s="44" t="s">
        <v>52</v>
      </c>
      <c r="L153" s="43">
        <v>0.75</v>
      </c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700</v>
      </c>
      <c r="G156" s="19">
        <f t="shared" ref="G156:J156" si="72">SUM(G147:G155)</f>
        <v>30.780000000000005</v>
      </c>
      <c r="H156" s="19">
        <f t="shared" si="72"/>
        <v>11.700000000000001</v>
      </c>
      <c r="I156" s="19">
        <f t="shared" si="72"/>
        <v>88.710000000000008</v>
      </c>
      <c r="J156" s="19">
        <f t="shared" si="72"/>
        <v>665.95999999999992</v>
      </c>
      <c r="K156" s="25"/>
      <c r="L156" s="19">
        <f t="shared" ref="L156" si="73">SUM(L147:L155)</f>
        <v>78.05</v>
      </c>
    </row>
    <row r="157" spans="1:12" ht="14.4" x14ac:dyDescent="0.25">
      <c r="A157" s="29">
        <f>A139</f>
        <v>2</v>
      </c>
      <c r="B157" s="30">
        <f>B139</f>
        <v>3</v>
      </c>
      <c r="C157" s="51" t="s">
        <v>4</v>
      </c>
      <c r="D157" s="52"/>
      <c r="E157" s="31"/>
      <c r="F157" s="32">
        <f>F146+F156</f>
        <v>1200</v>
      </c>
      <c r="G157" s="32">
        <f t="shared" ref="G157" si="74">G146+G156</f>
        <v>45.660000000000004</v>
      </c>
      <c r="H157" s="32">
        <f t="shared" ref="H157" si="75">H146+H156</f>
        <v>19.55</v>
      </c>
      <c r="I157" s="32">
        <f t="shared" ref="I157" si="76">I146+I156</f>
        <v>166.38</v>
      </c>
      <c r="J157" s="32">
        <f t="shared" ref="J157:L157" si="77">J146+J156</f>
        <v>1130.1599999999999</v>
      </c>
      <c r="K157" s="32"/>
      <c r="L157" s="32">
        <f t="shared" si="77"/>
        <v>173.64999999999998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39" t="s">
        <v>77</v>
      </c>
      <c r="F158" s="40">
        <v>150</v>
      </c>
      <c r="G158" s="40">
        <v>3.08</v>
      </c>
      <c r="H158" s="40">
        <v>5.25</v>
      </c>
      <c r="I158" s="40">
        <v>22.25</v>
      </c>
      <c r="J158" s="40">
        <v>155.83000000000001</v>
      </c>
      <c r="K158" s="41">
        <v>381</v>
      </c>
      <c r="L158" s="40">
        <v>12.4</v>
      </c>
    </row>
    <row r="159" spans="1:12" ht="14.4" x14ac:dyDescent="0.3">
      <c r="A159" s="23"/>
      <c r="B159" s="15"/>
      <c r="C159" s="11"/>
      <c r="D159" s="6"/>
      <c r="E159" s="42" t="s">
        <v>78</v>
      </c>
      <c r="F159" s="43">
        <v>80</v>
      </c>
      <c r="G159" s="43">
        <v>17.3</v>
      </c>
      <c r="H159" s="43">
        <v>16.899999999999999</v>
      </c>
      <c r="I159" s="43">
        <v>0.09</v>
      </c>
      <c r="J159" s="43">
        <v>221</v>
      </c>
      <c r="K159" s="44">
        <v>445</v>
      </c>
      <c r="L159" s="43">
        <v>45.5</v>
      </c>
    </row>
    <row r="160" spans="1:12" ht="14.4" x14ac:dyDescent="0.3">
      <c r="A160" s="23"/>
      <c r="B160" s="15"/>
      <c r="C160" s="11"/>
      <c r="D160" s="7" t="s">
        <v>22</v>
      </c>
      <c r="E160" s="42" t="s">
        <v>64</v>
      </c>
      <c r="F160" s="43">
        <v>200</v>
      </c>
      <c r="G160" s="43">
        <v>0</v>
      </c>
      <c r="H160" s="43">
        <v>0</v>
      </c>
      <c r="I160" s="43">
        <v>20</v>
      </c>
      <c r="J160" s="43">
        <v>76</v>
      </c>
      <c r="K160" s="44">
        <v>66</v>
      </c>
      <c r="L160" s="43">
        <v>9</v>
      </c>
    </row>
    <row r="161" spans="1:12" ht="14.4" x14ac:dyDescent="0.3">
      <c r="A161" s="23"/>
      <c r="B161" s="15"/>
      <c r="C161" s="11"/>
      <c r="D161" s="7" t="s">
        <v>23</v>
      </c>
      <c r="E161" s="42" t="s">
        <v>45</v>
      </c>
      <c r="F161" s="43">
        <v>50</v>
      </c>
      <c r="G161" s="43">
        <v>3.88</v>
      </c>
      <c r="H161" s="43">
        <v>0.5</v>
      </c>
      <c r="I161" s="43">
        <v>23.88</v>
      </c>
      <c r="J161" s="43">
        <v>118</v>
      </c>
      <c r="K161" s="44" t="s">
        <v>52</v>
      </c>
      <c r="L161" s="43">
        <v>1.75</v>
      </c>
    </row>
    <row r="162" spans="1:12" ht="14.4" x14ac:dyDescent="0.3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 x14ac:dyDescent="0.3">
      <c r="A163" s="23"/>
      <c r="B163" s="15"/>
      <c r="C163" s="11"/>
      <c r="D163" s="6" t="s">
        <v>26</v>
      </c>
      <c r="E163" s="42" t="s">
        <v>76</v>
      </c>
      <c r="F163" s="43">
        <v>60</v>
      </c>
      <c r="G163" s="43">
        <v>0.6</v>
      </c>
      <c r="H163" s="43">
        <v>3</v>
      </c>
      <c r="I163" s="43">
        <v>29</v>
      </c>
      <c r="J163" s="43">
        <v>43</v>
      </c>
      <c r="K163" s="44">
        <v>54</v>
      </c>
      <c r="L163" s="43">
        <v>10.8</v>
      </c>
    </row>
    <row r="164" spans="1:12" ht="14.4" x14ac:dyDescent="0.3">
      <c r="A164" s="23"/>
      <c r="B164" s="15"/>
      <c r="C164" s="11"/>
      <c r="D164" s="6"/>
      <c r="E164" s="42" t="s">
        <v>65</v>
      </c>
      <c r="F164" s="43">
        <v>40</v>
      </c>
      <c r="G164" s="43">
        <v>0.66</v>
      </c>
      <c r="H164" s="43">
        <v>3.04</v>
      </c>
      <c r="I164" s="43">
        <v>8.6</v>
      </c>
      <c r="J164" s="43">
        <v>96</v>
      </c>
      <c r="K164" s="44" t="s">
        <v>52</v>
      </c>
      <c r="L164" s="43">
        <v>14.2</v>
      </c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580</v>
      </c>
      <c r="G165" s="19">
        <f t="shared" ref="G165:J165" si="78">SUM(G158:G164)</f>
        <v>25.520000000000003</v>
      </c>
      <c r="H165" s="19">
        <f t="shared" si="78"/>
        <v>28.689999999999998</v>
      </c>
      <c r="I165" s="19">
        <f t="shared" si="78"/>
        <v>103.82</v>
      </c>
      <c r="J165" s="19">
        <f t="shared" si="78"/>
        <v>709.83</v>
      </c>
      <c r="K165" s="25"/>
      <c r="L165" s="19">
        <f t="shared" ref="L165" si="79">SUM(L158:L164)</f>
        <v>93.65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86</v>
      </c>
      <c r="F166" s="43">
        <v>60</v>
      </c>
      <c r="G166" s="43">
        <v>1.2</v>
      </c>
      <c r="H166" s="43">
        <v>4.0999999999999996</v>
      </c>
      <c r="I166" s="43">
        <v>2.7</v>
      </c>
      <c r="J166" s="43">
        <v>53</v>
      </c>
      <c r="K166" s="44">
        <v>64</v>
      </c>
      <c r="L166" s="43">
        <v>20.3</v>
      </c>
    </row>
    <row r="167" spans="1:12" ht="14.4" x14ac:dyDescent="0.3">
      <c r="A167" s="23"/>
      <c r="B167" s="15"/>
      <c r="C167" s="11"/>
      <c r="D167" s="7" t="s">
        <v>27</v>
      </c>
      <c r="E167" s="42" t="s">
        <v>93</v>
      </c>
      <c r="F167" s="43">
        <v>200</v>
      </c>
      <c r="G167" s="43">
        <v>11.2</v>
      </c>
      <c r="H167" s="43">
        <v>8.64</v>
      </c>
      <c r="I167" s="43">
        <v>17.23</v>
      </c>
      <c r="J167" s="43">
        <v>156.80000000000001</v>
      </c>
      <c r="K167" s="44">
        <v>124</v>
      </c>
      <c r="L167" s="43">
        <v>16.75</v>
      </c>
    </row>
    <row r="168" spans="1:12" ht="14.4" x14ac:dyDescent="0.3">
      <c r="A168" s="23"/>
      <c r="B168" s="15"/>
      <c r="C168" s="11"/>
      <c r="D168" s="7" t="s">
        <v>28</v>
      </c>
      <c r="E168" s="42" t="s">
        <v>71</v>
      </c>
      <c r="F168" s="43">
        <v>90</v>
      </c>
      <c r="G168" s="43">
        <v>16.2</v>
      </c>
      <c r="H168" s="43">
        <v>11.02</v>
      </c>
      <c r="I168" s="43">
        <v>6.6</v>
      </c>
      <c r="J168" s="43">
        <v>190.5</v>
      </c>
      <c r="K168" s="44">
        <v>431</v>
      </c>
      <c r="L168" s="43">
        <v>40.1</v>
      </c>
    </row>
    <row r="169" spans="1:12" ht="14.4" x14ac:dyDescent="0.3">
      <c r="A169" s="23"/>
      <c r="B169" s="15"/>
      <c r="C169" s="11"/>
      <c r="D169" s="7" t="s">
        <v>29</v>
      </c>
      <c r="E169" s="42" t="s">
        <v>105</v>
      </c>
      <c r="F169" s="43">
        <v>150</v>
      </c>
      <c r="G169" s="43">
        <v>5.0999999999999996</v>
      </c>
      <c r="H169" s="43">
        <v>9.17</v>
      </c>
      <c r="I169" s="43">
        <v>34.17</v>
      </c>
      <c r="J169" s="43">
        <v>245</v>
      </c>
      <c r="K169" s="44">
        <v>516</v>
      </c>
      <c r="L169" s="43">
        <v>8.9</v>
      </c>
    </row>
    <row r="170" spans="1:12" ht="14.4" x14ac:dyDescent="0.3">
      <c r="A170" s="23"/>
      <c r="B170" s="15"/>
      <c r="C170" s="11"/>
      <c r="D170" s="7" t="s">
        <v>30</v>
      </c>
      <c r="E170" s="42" t="s">
        <v>64</v>
      </c>
      <c r="F170" s="43">
        <v>200</v>
      </c>
      <c r="G170" s="43">
        <v>0</v>
      </c>
      <c r="H170" s="43">
        <v>0</v>
      </c>
      <c r="I170" s="43">
        <v>21.1</v>
      </c>
      <c r="J170" s="43">
        <v>162</v>
      </c>
      <c r="K170" s="44">
        <v>66</v>
      </c>
      <c r="L170" s="43">
        <v>9</v>
      </c>
    </row>
    <row r="171" spans="1:12" ht="14.4" x14ac:dyDescent="0.3">
      <c r="A171" s="23"/>
      <c r="B171" s="15"/>
      <c r="C171" s="11"/>
      <c r="D171" s="7" t="s">
        <v>31</v>
      </c>
      <c r="E171" s="42" t="s">
        <v>45</v>
      </c>
      <c r="F171" s="43">
        <v>30</v>
      </c>
      <c r="G171" s="43">
        <v>2.2999999999999998</v>
      </c>
      <c r="H171" s="43">
        <v>0.3</v>
      </c>
      <c r="I171" s="43">
        <v>14.3</v>
      </c>
      <c r="J171" s="43">
        <v>70.8</v>
      </c>
      <c r="K171" s="44" t="s">
        <v>52</v>
      </c>
      <c r="L171" s="43">
        <v>1.05</v>
      </c>
    </row>
    <row r="172" spans="1:12" ht="14.4" x14ac:dyDescent="0.3">
      <c r="A172" s="23"/>
      <c r="B172" s="15"/>
      <c r="C172" s="11"/>
      <c r="D172" s="7" t="s">
        <v>32</v>
      </c>
      <c r="E172" s="42" t="s">
        <v>84</v>
      </c>
      <c r="F172" s="43">
        <v>30</v>
      </c>
      <c r="G172" s="43">
        <v>2.1</v>
      </c>
      <c r="H172" s="43">
        <v>0.32</v>
      </c>
      <c r="I172" s="43">
        <v>13.9</v>
      </c>
      <c r="J172" s="43">
        <v>65</v>
      </c>
      <c r="K172" s="44" t="s">
        <v>52</v>
      </c>
      <c r="L172" s="43">
        <v>0.75</v>
      </c>
    </row>
    <row r="173" spans="1:12" ht="14.4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760</v>
      </c>
      <c r="G175" s="19">
        <f t="shared" ref="G175:J175" si="80">SUM(G166:G174)</f>
        <v>38.099999999999994</v>
      </c>
      <c r="H175" s="19">
        <f t="shared" si="80"/>
        <v>33.549999999999997</v>
      </c>
      <c r="I175" s="19">
        <f t="shared" si="80"/>
        <v>110.00000000000001</v>
      </c>
      <c r="J175" s="19">
        <f t="shared" si="80"/>
        <v>943.09999999999991</v>
      </c>
      <c r="K175" s="25"/>
      <c r="L175" s="19">
        <f t="shared" ref="L175" si="81">SUM(L166:L174)</f>
        <v>96.850000000000009</v>
      </c>
    </row>
    <row r="176" spans="1:12" ht="14.4" x14ac:dyDescent="0.25">
      <c r="A176" s="29">
        <f>A158</f>
        <v>2</v>
      </c>
      <c r="B176" s="30">
        <f>B158</f>
        <v>4</v>
      </c>
      <c r="C176" s="51" t="s">
        <v>4</v>
      </c>
      <c r="D176" s="52"/>
      <c r="E176" s="31"/>
      <c r="F176" s="32">
        <f>F165+F175</f>
        <v>1340</v>
      </c>
      <c r="G176" s="32">
        <f t="shared" ref="G176" si="82">G165+G175</f>
        <v>63.62</v>
      </c>
      <c r="H176" s="32">
        <f t="shared" ref="H176" si="83">H165+H175</f>
        <v>62.239999999999995</v>
      </c>
      <c r="I176" s="32">
        <f t="shared" ref="I176" si="84">I165+I175</f>
        <v>213.82</v>
      </c>
      <c r="J176" s="32">
        <f t="shared" ref="J176:L176" si="85">J165+J175</f>
        <v>1652.9299999999998</v>
      </c>
      <c r="K176" s="32"/>
      <c r="L176" s="32">
        <f t="shared" si="85"/>
        <v>190.5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39" t="s">
        <v>79</v>
      </c>
      <c r="F177" s="40">
        <v>170</v>
      </c>
      <c r="G177" s="40">
        <v>19.100000000000001</v>
      </c>
      <c r="H177" s="40">
        <v>15.25</v>
      </c>
      <c r="I177" s="40">
        <v>31.05</v>
      </c>
      <c r="J177" s="40">
        <v>376.5</v>
      </c>
      <c r="K177" s="41">
        <v>362</v>
      </c>
      <c r="L177" s="40">
        <v>29.7</v>
      </c>
    </row>
    <row r="178" spans="1:12" ht="14.4" x14ac:dyDescent="0.3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 x14ac:dyDescent="0.3">
      <c r="A179" s="23"/>
      <c r="B179" s="15"/>
      <c r="C179" s="11"/>
      <c r="D179" s="7" t="s">
        <v>22</v>
      </c>
      <c r="E179" s="42" t="s">
        <v>44</v>
      </c>
      <c r="F179" s="43">
        <v>200</v>
      </c>
      <c r="G179" s="43">
        <v>3.6</v>
      </c>
      <c r="H179" s="43">
        <v>3.3</v>
      </c>
      <c r="I179" s="43">
        <v>13.7</v>
      </c>
      <c r="J179" s="43">
        <v>98</v>
      </c>
      <c r="K179" s="44">
        <v>685</v>
      </c>
      <c r="L179" s="43">
        <v>18</v>
      </c>
    </row>
    <row r="180" spans="1:12" ht="14.4" x14ac:dyDescent="0.3">
      <c r="A180" s="23"/>
      <c r="B180" s="15"/>
      <c r="C180" s="11"/>
      <c r="D180" s="7" t="s">
        <v>23</v>
      </c>
      <c r="E180" s="42" t="s">
        <v>45</v>
      </c>
      <c r="F180" s="43">
        <v>50</v>
      </c>
      <c r="G180" s="43">
        <v>3.88</v>
      </c>
      <c r="H180" s="43">
        <v>0.5</v>
      </c>
      <c r="I180" s="43">
        <v>23.88</v>
      </c>
      <c r="J180" s="43">
        <v>118</v>
      </c>
      <c r="K180" s="44" t="s">
        <v>52</v>
      </c>
      <c r="L180" s="43">
        <v>1.75</v>
      </c>
    </row>
    <row r="181" spans="1:12" ht="14.4" x14ac:dyDescent="0.3">
      <c r="A181" s="23"/>
      <c r="B181" s="15"/>
      <c r="C181" s="11"/>
      <c r="D181" s="7" t="s">
        <v>24</v>
      </c>
      <c r="E181" s="42" t="s">
        <v>80</v>
      </c>
      <c r="F181" s="43">
        <v>200</v>
      </c>
      <c r="G181" s="43">
        <v>3</v>
      </c>
      <c r="H181" s="43">
        <v>1</v>
      </c>
      <c r="I181" s="43">
        <v>42</v>
      </c>
      <c r="J181" s="43">
        <v>192</v>
      </c>
      <c r="K181" s="44"/>
      <c r="L181" s="43">
        <v>30</v>
      </c>
    </row>
    <row r="182" spans="1:12" ht="14.4" x14ac:dyDescent="0.3">
      <c r="A182" s="23"/>
      <c r="B182" s="15"/>
      <c r="C182" s="11"/>
      <c r="D182" s="6"/>
      <c r="E182" s="42" t="s">
        <v>67</v>
      </c>
      <c r="F182" s="43">
        <v>15</v>
      </c>
      <c r="G182" s="43">
        <v>0.15</v>
      </c>
      <c r="H182" s="43">
        <v>10.87</v>
      </c>
      <c r="I182" s="43">
        <v>0.21</v>
      </c>
      <c r="J182" s="43">
        <v>99</v>
      </c>
      <c r="K182" s="44">
        <v>13</v>
      </c>
      <c r="L182" s="43">
        <v>9.6</v>
      </c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635</v>
      </c>
      <c r="G184" s="19">
        <f t="shared" ref="G184:J184" si="86">SUM(G177:G183)</f>
        <v>29.73</v>
      </c>
      <c r="H184" s="19">
        <f t="shared" si="86"/>
        <v>30.92</v>
      </c>
      <c r="I184" s="19">
        <f t="shared" si="86"/>
        <v>110.83999999999999</v>
      </c>
      <c r="J184" s="19">
        <f t="shared" si="86"/>
        <v>883.5</v>
      </c>
      <c r="K184" s="25"/>
      <c r="L184" s="19">
        <f t="shared" ref="L184" si="87">SUM(L177:L183)</f>
        <v>89.05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 x14ac:dyDescent="0.3">
      <c r="A186" s="23"/>
      <c r="B186" s="15"/>
      <c r="C186" s="11"/>
      <c r="D186" s="7" t="s">
        <v>27</v>
      </c>
      <c r="E186" s="42" t="s">
        <v>106</v>
      </c>
      <c r="F186" s="43">
        <v>200</v>
      </c>
      <c r="G186" s="43">
        <v>4.5999999999999996</v>
      </c>
      <c r="H186" s="43">
        <v>4.28</v>
      </c>
      <c r="I186" s="43">
        <v>16.600000000000001</v>
      </c>
      <c r="J186" s="43">
        <v>123</v>
      </c>
      <c r="K186" s="44">
        <v>139</v>
      </c>
      <c r="L186" s="43">
        <v>19.600000000000001</v>
      </c>
    </row>
    <row r="187" spans="1:12" ht="14.4" x14ac:dyDescent="0.3">
      <c r="A187" s="23"/>
      <c r="B187" s="15"/>
      <c r="C187" s="11"/>
      <c r="D187" s="7" t="s">
        <v>28</v>
      </c>
      <c r="E187" s="42" t="s">
        <v>97</v>
      </c>
      <c r="F187" s="43">
        <v>90</v>
      </c>
      <c r="G187" s="43">
        <v>16.649999999999999</v>
      </c>
      <c r="H187" s="43">
        <v>12.15</v>
      </c>
      <c r="I187" s="43">
        <v>16.309999999999999</v>
      </c>
      <c r="J187" s="43">
        <v>244.46</v>
      </c>
      <c r="K187" s="44">
        <v>487</v>
      </c>
      <c r="L187" s="43">
        <v>38.799999999999997</v>
      </c>
    </row>
    <row r="188" spans="1:12" ht="14.4" x14ac:dyDescent="0.3">
      <c r="A188" s="23"/>
      <c r="B188" s="15"/>
      <c r="C188" s="11"/>
      <c r="D188" s="7" t="s">
        <v>29</v>
      </c>
      <c r="E188" s="42" t="s">
        <v>107</v>
      </c>
      <c r="F188" s="43">
        <v>150</v>
      </c>
      <c r="G188" s="43">
        <v>1.8</v>
      </c>
      <c r="H188" s="43">
        <v>10.37</v>
      </c>
      <c r="I188" s="43">
        <v>10.7</v>
      </c>
      <c r="J188" s="43">
        <v>143.9</v>
      </c>
      <c r="K188" s="44">
        <v>389</v>
      </c>
      <c r="L188" s="43">
        <v>25.5</v>
      </c>
    </row>
    <row r="189" spans="1:12" ht="14.4" x14ac:dyDescent="0.3">
      <c r="A189" s="23"/>
      <c r="B189" s="15"/>
      <c r="C189" s="11"/>
      <c r="D189" s="7" t="s">
        <v>30</v>
      </c>
      <c r="E189" s="42" t="s">
        <v>95</v>
      </c>
      <c r="F189" s="43">
        <v>200</v>
      </c>
      <c r="G189" s="43">
        <v>0</v>
      </c>
      <c r="H189" s="43">
        <v>0</v>
      </c>
      <c r="I189" s="43">
        <v>10</v>
      </c>
      <c r="J189" s="43">
        <v>6</v>
      </c>
      <c r="K189" s="44">
        <v>65</v>
      </c>
      <c r="L189" s="43">
        <v>4.2</v>
      </c>
    </row>
    <row r="190" spans="1:12" ht="14.4" x14ac:dyDescent="0.3">
      <c r="A190" s="23"/>
      <c r="B190" s="15"/>
      <c r="C190" s="11"/>
      <c r="D190" s="7" t="s">
        <v>31</v>
      </c>
      <c r="E190" s="42" t="s">
        <v>45</v>
      </c>
      <c r="F190" s="43">
        <v>30</v>
      </c>
      <c r="G190" s="43">
        <v>2.2999999999999998</v>
      </c>
      <c r="H190" s="43">
        <v>0.3</v>
      </c>
      <c r="I190" s="43">
        <v>14.3</v>
      </c>
      <c r="J190" s="43">
        <v>70.8</v>
      </c>
      <c r="K190" s="44" t="s">
        <v>52</v>
      </c>
      <c r="L190" s="43">
        <v>1.05</v>
      </c>
    </row>
    <row r="191" spans="1:12" ht="14.4" x14ac:dyDescent="0.3">
      <c r="A191" s="23"/>
      <c r="B191" s="15"/>
      <c r="C191" s="11"/>
      <c r="D191" s="7" t="s">
        <v>32</v>
      </c>
      <c r="E191" s="42" t="s">
        <v>84</v>
      </c>
      <c r="F191" s="43">
        <v>30</v>
      </c>
      <c r="G191" s="43">
        <v>2.1</v>
      </c>
      <c r="H191" s="43">
        <v>0.32</v>
      </c>
      <c r="I191" s="43">
        <v>13.9</v>
      </c>
      <c r="J191" s="43">
        <v>65</v>
      </c>
      <c r="K191" s="44" t="s">
        <v>52</v>
      </c>
      <c r="L191" s="43">
        <v>0.75</v>
      </c>
    </row>
    <row r="192" spans="1:12" ht="14.4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700</v>
      </c>
      <c r="G194" s="19">
        <f t="shared" ref="G194:J194" si="88">SUM(G185:G193)</f>
        <v>27.450000000000003</v>
      </c>
      <c r="H194" s="19">
        <f t="shared" si="88"/>
        <v>27.419999999999998</v>
      </c>
      <c r="I194" s="19">
        <f t="shared" si="88"/>
        <v>81.81</v>
      </c>
      <c r="J194" s="19">
        <f t="shared" si="88"/>
        <v>653.16</v>
      </c>
      <c r="K194" s="25"/>
      <c r="L194" s="19">
        <f t="shared" ref="L194" si="89">SUM(L185:L193)</f>
        <v>89.9</v>
      </c>
    </row>
    <row r="195" spans="1:12" ht="14.4" x14ac:dyDescent="0.25">
      <c r="A195" s="29">
        <f>A177</f>
        <v>2</v>
      </c>
      <c r="B195" s="30">
        <f>B177</f>
        <v>5</v>
      </c>
      <c r="C195" s="51" t="s">
        <v>4</v>
      </c>
      <c r="D195" s="52"/>
      <c r="E195" s="31"/>
      <c r="F195" s="32">
        <f>F184+F194</f>
        <v>1335</v>
      </c>
      <c r="G195" s="32">
        <f t="shared" ref="G195" si="90">G184+G194</f>
        <v>57.180000000000007</v>
      </c>
      <c r="H195" s="32">
        <f t="shared" ref="H195" si="91">H184+H194</f>
        <v>58.34</v>
      </c>
      <c r="I195" s="32">
        <f t="shared" ref="I195" si="92">I184+I194</f>
        <v>192.64999999999998</v>
      </c>
      <c r="J195" s="32">
        <f t="shared" ref="J195:L195" si="93">J184+J194</f>
        <v>1536.6599999999999</v>
      </c>
      <c r="K195" s="32"/>
      <c r="L195" s="32">
        <f t="shared" si="93"/>
        <v>178.95</v>
      </c>
    </row>
    <row r="196" spans="1:12" x14ac:dyDescent="0.25">
      <c r="A196" s="27"/>
      <c r="B196" s="28"/>
      <c r="C196" s="53" t="s">
        <v>5</v>
      </c>
      <c r="D196" s="53"/>
      <c r="E196" s="53"/>
      <c r="F196" s="34">
        <f>(F24+F43+F62+F81+F100+F119+F138+F157+F176+F195)/(IF(F24=0,0,1)+IF(F43=0,0,1)+IF(F62=0,0,1)+IF(F81=0,0,1)+IF(F100=0,0,1)+IF(F119=0,0,1)+IF(F138=0,0,1)+IF(F157=0,0,1)+IF(F176=0,0,1)+IF(F195=0,0,1))</f>
        <v>1325.5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59.220000000000006</v>
      </c>
      <c r="H196" s="34">
        <f t="shared" si="94"/>
        <v>49.125</v>
      </c>
      <c r="I196" s="34">
        <f t="shared" si="94"/>
        <v>204.78699999999998</v>
      </c>
      <c r="J196" s="34">
        <f t="shared" si="94"/>
        <v>1494.9749999999999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181.99999999999997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2026-09-30T15:47:12Z</dcterms:modified>
</cp:coreProperties>
</file>